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ty\ia\BDerebery\SEPA\2015 Program\Workshop hand outs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Print_Area" localSheetId="0">Sheet1!$A$1:$L$75</definedName>
  </definedNames>
  <calcPr calcId="152511"/>
</workbook>
</file>

<file path=xl/calcChain.xml><?xml version="1.0" encoding="utf-8"?>
<calcChain xmlns="http://schemas.openxmlformats.org/spreadsheetml/2006/main">
  <c r="E29" i="1" l="1"/>
  <c r="E32" i="1"/>
  <c r="F70" i="1"/>
  <c r="G70" i="1"/>
  <c r="H70" i="1"/>
  <c r="I70" i="1"/>
  <c r="J46" i="1"/>
  <c r="I45" i="1"/>
  <c r="F16" i="1"/>
  <c r="F29" i="1" s="1"/>
  <c r="F17" i="1"/>
  <c r="F20" i="1"/>
  <c r="G20" i="1" s="1"/>
  <c r="F21" i="1"/>
  <c r="G21" i="1" s="1"/>
  <c r="F9" i="1"/>
  <c r="G9" i="1" s="1"/>
  <c r="F10" i="1"/>
  <c r="G10" i="1" s="1"/>
  <c r="H10" i="1" s="1"/>
  <c r="F11" i="1"/>
  <c r="G11" i="1" s="1"/>
  <c r="F12" i="1"/>
  <c r="G12" i="1" s="1"/>
  <c r="H12" i="1" s="1"/>
  <c r="F13" i="1"/>
  <c r="G13" i="1" s="1"/>
  <c r="E14" i="1"/>
  <c r="E22" i="1" s="1"/>
  <c r="E72" i="1" s="1"/>
  <c r="I27" i="1"/>
  <c r="I28" i="1"/>
  <c r="E28" i="1"/>
  <c r="F28" i="1"/>
  <c r="G28" i="1"/>
  <c r="H28" i="1"/>
  <c r="H27" i="1"/>
  <c r="E27" i="1"/>
  <c r="F27" i="1"/>
  <c r="G27" i="1"/>
  <c r="J31" i="1"/>
  <c r="J30" i="1"/>
  <c r="J19" i="1"/>
  <c r="J18" i="1"/>
  <c r="J40" i="1"/>
  <c r="J39" i="1"/>
  <c r="J38" i="1"/>
  <c r="J37" i="1"/>
  <c r="J36" i="1"/>
  <c r="J74" i="1"/>
  <c r="E70" i="1"/>
  <c r="I55" i="1"/>
  <c r="I48" i="1"/>
  <c r="I41" i="1"/>
  <c r="J54" i="1"/>
  <c r="J53" i="1"/>
  <c r="J52" i="1"/>
  <c r="J51" i="1"/>
  <c r="J57" i="1"/>
  <c r="E55" i="1"/>
  <c r="F55" i="1"/>
  <c r="G55" i="1"/>
  <c r="H55" i="1"/>
  <c r="E48" i="1"/>
  <c r="F48" i="1"/>
  <c r="G48" i="1"/>
  <c r="H48" i="1"/>
  <c r="E45" i="1"/>
  <c r="F45" i="1"/>
  <c r="G45" i="1"/>
  <c r="H45" i="1"/>
  <c r="J43" i="1"/>
  <c r="E41" i="1"/>
  <c r="F41" i="1"/>
  <c r="G41" i="1"/>
  <c r="H41" i="1"/>
  <c r="E26" i="1"/>
  <c r="E25" i="1"/>
  <c r="E24" i="1"/>
  <c r="G26" i="1"/>
  <c r="F26" i="1"/>
  <c r="F25" i="1"/>
  <c r="F24" i="1"/>
  <c r="H26" i="1"/>
  <c r="I26" i="1"/>
  <c r="B24" i="1"/>
  <c r="J68" i="1"/>
  <c r="B28" i="1"/>
  <c r="B27" i="1"/>
  <c r="B26" i="1"/>
  <c r="B25" i="1"/>
  <c r="J63" i="1"/>
  <c r="J65" i="1"/>
  <c r="J62" i="1"/>
  <c r="J64" i="1"/>
  <c r="J60" i="1"/>
  <c r="J59" i="1"/>
  <c r="J58" i="1"/>
  <c r="J55" i="1" l="1"/>
  <c r="J28" i="1"/>
  <c r="J41" i="1"/>
  <c r="F32" i="1"/>
  <c r="J26" i="1"/>
  <c r="H13" i="1"/>
  <c r="I13" i="1" s="1"/>
  <c r="H21" i="1"/>
  <c r="I21" i="1" s="1"/>
  <c r="J12" i="1"/>
  <c r="I12" i="1"/>
  <c r="H11" i="1"/>
  <c r="I11" i="1" s="1"/>
  <c r="H20" i="1"/>
  <c r="I20" i="1" s="1"/>
  <c r="J27" i="1"/>
  <c r="F14" i="1"/>
  <c r="F22" i="1" s="1"/>
  <c r="F72" i="1" s="1"/>
  <c r="G17" i="1"/>
  <c r="G16" i="1"/>
  <c r="F33" i="1"/>
  <c r="F34" i="1" s="1"/>
  <c r="F71" i="1" s="1"/>
  <c r="J70" i="1"/>
  <c r="J48" i="1"/>
  <c r="J45" i="1"/>
  <c r="I10" i="1"/>
  <c r="I25" i="1" s="1"/>
  <c r="H25" i="1"/>
  <c r="G25" i="1"/>
  <c r="E33" i="1"/>
  <c r="E34" i="1" s="1"/>
  <c r="H9" i="1"/>
  <c r="G14" i="1"/>
  <c r="G24" i="1"/>
  <c r="J10" i="1" l="1"/>
  <c r="J25" i="1"/>
  <c r="H17" i="1"/>
  <c r="G32" i="1"/>
  <c r="G33" i="1" s="1"/>
  <c r="J20" i="1"/>
  <c r="J11" i="1"/>
  <c r="J21" i="1"/>
  <c r="J13" i="1"/>
  <c r="G29" i="1"/>
  <c r="H16" i="1"/>
  <c r="F73" i="1"/>
  <c r="F75" i="1" s="1"/>
  <c r="G22" i="1"/>
  <c r="G72" i="1" s="1"/>
  <c r="H14" i="1"/>
  <c r="H24" i="1"/>
  <c r="I9" i="1"/>
  <c r="E71" i="1"/>
  <c r="H22" i="1" l="1"/>
  <c r="H72" i="1" s="1"/>
  <c r="H29" i="1"/>
  <c r="I16" i="1"/>
  <c r="H32" i="1"/>
  <c r="I17" i="1"/>
  <c r="I14" i="1"/>
  <c r="I24" i="1"/>
  <c r="J24" i="1" s="1"/>
  <c r="J9" i="1"/>
  <c r="G34" i="1"/>
  <c r="E73" i="1"/>
  <c r="I22" i="1" l="1"/>
  <c r="I72" i="1" s="1"/>
  <c r="H33" i="1"/>
  <c r="H34" i="1" s="1"/>
  <c r="H71" i="1" s="1"/>
  <c r="H73" i="1" s="1"/>
  <c r="H75" i="1" s="1"/>
  <c r="I32" i="1"/>
  <c r="J32" i="1" s="1"/>
  <c r="J17" i="1"/>
  <c r="I29" i="1"/>
  <c r="J29" i="1" s="1"/>
  <c r="J16" i="1"/>
  <c r="J14" i="1"/>
  <c r="G71" i="1"/>
  <c r="E75" i="1"/>
  <c r="I33" i="1" l="1"/>
  <c r="I34" i="1" s="1"/>
  <c r="I71" i="1" s="1"/>
  <c r="J71" i="1" s="1"/>
  <c r="J72" i="1"/>
  <c r="J22" i="1"/>
  <c r="J33" i="1"/>
  <c r="G73" i="1"/>
  <c r="J34" i="1" l="1"/>
  <c r="I73" i="1"/>
  <c r="I75" i="1" s="1"/>
  <c r="K34" i="1"/>
  <c r="G75" i="1"/>
  <c r="J75" i="1" l="1"/>
  <c r="J73" i="1"/>
</calcChain>
</file>

<file path=xl/sharedStrings.xml><?xml version="1.0" encoding="utf-8"?>
<sst xmlns="http://schemas.openxmlformats.org/spreadsheetml/2006/main" count="81" uniqueCount="75">
  <si>
    <t>Total</t>
  </si>
  <si>
    <t>Post Docs</t>
  </si>
  <si>
    <t>Other Professionals</t>
  </si>
  <si>
    <t>Graduate Students</t>
  </si>
  <si>
    <t>Secretarial</t>
  </si>
  <si>
    <t>Other</t>
  </si>
  <si>
    <t>A. SENIOR PERSONNEL</t>
  </si>
  <si>
    <t>TOTAL SALARY &amp; WAGES</t>
  </si>
  <si>
    <t>TOTAL SENIOR PERSONNEL</t>
  </si>
  <si>
    <t>TOTAL SALARY, WAGES, BENEFITS</t>
  </si>
  <si>
    <t>TOTAL EQUIPMENT</t>
  </si>
  <si>
    <t>FOREIGN</t>
  </si>
  <si>
    <t>DOMESTIC</t>
  </si>
  <si>
    <t>B. OTHER PERSONNEL</t>
  </si>
  <si>
    <t>C. FRINGE BENEFITS</t>
  </si>
  <si>
    <t>E. TRAVEL</t>
  </si>
  <si>
    <t>2. Travel</t>
  </si>
  <si>
    <t>3. Subsistence</t>
  </si>
  <si>
    <t>4. Other</t>
  </si>
  <si>
    <t>TOTAL PARTICIPANT COSTS</t>
  </si>
  <si>
    <t>1. Material and Supplies</t>
  </si>
  <si>
    <t>2. Publication Costs</t>
  </si>
  <si>
    <t>4. Computer Services</t>
  </si>
  <si>
    <t>TOTAL OTHER DIRECT COSTS</t>
  </si>
  <si>
    <t>TOTAL DIRECT &amp; INDIRECT COSTS</t>
  </si>
  <si>
    <t>RESIDUAL FUNDS</t>
  </si>
  <si>
    <t>AMOUNT OF REQUEST</t>
  </si>
  <si>
    <t>TOTAL DIRECT COSTS</t>
  </si>
  <si>
    <t>5. Subawards--</t>
  </si>
  <si>
    <t>Others</t>
  </si>
  <si>
    <t>TOTAL FRINGE BENEFITS</t>
  </si>
  <si>
    <t>Year One</t>
  </si>
  <si>
    <t>Year Two</t>
  </si>
  <si>
    <t>Year Three</t>
  </si>
  <si>
    <t>Year Four</t>
  </si>
  <si>
    <t>Budget</t>
  </si>
  <si>
    <t>1</t>
  </si>
  <si>
    <t>2</t>
  </si>
  <si>
    <t>3</t>
  </si>
  <si>
    <t>4</t>
  </si>
  <si>
    <t>5</t>
  </si>
  <si>
    <t>D. EQUIPMENT</t>
  </si>
  <si>
    <t xml:space="preserve"> </t>
  </si>
  <si>
    <t xml:space="preserve">Graduate Students </t>
  </si>
  <si>
    <t xml:space="preserve">Post Docs </t>
  </si>
  <si>
    <t xml:space="preserve">Undergraduate Students </t>
  </si>
  <si>
    <t>3. Consultant Services</t>
  </si>
  <si>
    <t>Undergraduate Students</t>
  </si>
  <si>
    <t>Retirement Benefits Eligible?</t>
  </si>
  <si>
    <t>Computation Data</t>
  </si>
  <si>
    <t>yes</t>
  </si>
  <si>
    <t>no</t>
  </si>
  <si>
    <t>Benefits rate w/o retirement</t>
  </si>
  <si>
    <t>On-Campus indirect rate</t>
  </si>
  <si>
    <t>Off-Campus indirect rate</t>
  </si>
  <si>
    <t>F.</t>
  </si>
  <si>
    <t>G. PARTICIPANT SUPPORT COSTS</t>
  </si>
  <si>
    <t>H. OTHER DIRECT COSTS</t>
  </si>
  <si>
    <t>TOTAL FOREIGN TRAVEL</t>
  </si>
  <si>
    <t>TOTAL DOMESTIC TRAVEL</t>
  </si>
  <si>
    <t>Retired Faculty Benefits</t>
  </si>
  <si>
    <t xml:space="preserve">INDIRECT COSTS @ 54% </t>
  </si>
  <si>
    <t>6. Tuition</t>
  </si>
  <si>
    <t>Yes, No, Retired</t>
  </si>
  <si>
    <t>INDIRECT COST BEARING LINE ITEMS</t>
  </si>
  <si>
    <t>5. Subawards--(NAME OF ORGANIZATION)</t>
  </si>
  <si>
    <t>Year Five</t>
  </si>
  <si>
    <t>POP:  Start</t>
  </si>
  <si>
    <t>End</t>
  </si>
  <si>
    <t xml:space="preserve">PI:  </t>
  </si>
  <si>
    <t>Date:</t>
  </si>
  <si>
    <t xml:space="preserve">1. Stipends </t>
  </si>
  <si>
    <t>Prepared by:</t>
  </si>
  <si>
    <t>Benefits rate with retirement</t>
  </si>
  <si>
    <t>Part-time/Temporary/Adjunct Faculty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</si>
</sst>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&quot;$&quot;#,##0"/>
  </numFmts>
  <fonts count="8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2" fillId="0" borderId="6" xfId="0" applyFont="1" applyBorder="1"/>
    <xf numFmtId="0" fontId="0" fillId="0" borderId="0" xfId="0" applyBorder="1"/>
    <xf numFmtId="0" fontId="0" fillId="0" borderId="8" xfId="0" applyBorder="1"/>
    <xf numFmtId="0" fontId="0" fillId="0" borderId="1" xfId="0" applyBorder="1" applyAlignment="1">
      <alignment horizontal="center"/>
    </xf>
    <xf numFmtId="3" fontId="0" fillId="0" borderId="0" xfId="0" applyNumberFormat="1" applyBorder="1"/>
    <xf numFmtId="3" fontId="0" fillId="0" borderId="7" xfId="0" applyNumberFormat="1" applyBorder="1"/>
    <xf numFmtId="0" fontId="3" fillId="0" borderId="0" xfId="0" applyFont="1"/>
    <xf numFmtId="0" fontId="2" fillId="0" borderId="6" xfId="0" applyFont="1" applyBorder="1" applyAlignment="1">
      <alignment horizontal="left"/>
    </xf>
    <xf numFmtId="49" fontId="2" fillId="0" borderId="6" xfId="0" applyNumberFormat="1" applyFont="1" applyBorder="1" applyAlignment="1">
      <alignment horizontal="righ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6" xfId="0" applyBorder="1"/>
    <xf numFmtId="0" fontId="0" fillId="0" borderId="9" xfId="0" applyBorder="1"/>
    <xf numFmtId="0" fontId="2" fillId="5" borderId="0" xfId="0" applyFont="1" applyFill="1" applyBorder="1" applyAlignment="1">
      <alignment horizontal="left"/>
    </xf>
    <xf numFmtId="0" fontId="2" fillId="6" borderId="6" xfId="0" applyFont="1" applyFill="1" applyBorder="1"/>
    <xf numFmtId="0" fontId="2" fillId="6" borderId="0" xfId="0" applyFont="1" applyFill="1" applyBorder="1" applyAlignment="1">
      <alignment horizontal="left"/>
    </xf>
    <xf numFmtId="3" fontId="0" fillId="6" borderId="0" xfId="0" applyNumberFormat="1" applyFill="1" applyBorder="1"/>
    <xf numFmtId="3" fontId="0" fillId="6" borderId="7" xfId="0" applyNumberFormat="1" applyFill="1" applyBorder="1"/>
    <xf numFmtId="0" fontId="2" fillId="6" borderId="7" xfId="0" applyFont="1" applyFill="1" applyBorder="1" applyAlignment="1">
      <alignment horizontal="left"/>
    </xf>
    <xf numFmtId="42" fontId="2" fillId="2" borderId="2" xfId="0" applyNumberFormat="1" applyFont="1" applyFill="1" applyBorder="1" applyAlignment="1">
      <alignment horizontal="left"/>
    </xf>
    <xf numFmtId="42" fontId="2" fillId="2" borderId="3" xfId="0" applyNumberFormat="1" applyFont="1" applyFill="1" applyBorder="1" applyAlignment="1">
      <alignment horizontal="left"/>
    </xf>
    <xf numFmtId="42" fontId="3" fillId="4" borderId="2" xfId="0" applyNumberFormat="1" applyFont="1" applyFill="1" applyBorder="1" applyAlignment="1">
      <alignment horizontal="left"/>
    </xf>
    <xf numFmtId="42" fontId="3" fillId="4" borderId="3" xfId="0" applyNumberFormat="1" applyFont="1" applyFill="1" applyBorder="1" applyAlignment="1">
      <alignment horizontal="left"/>
    </xf>
    <xf numFmtId="42" fontId="1" fillId="4" borderId="2" xfId="0" applyNumberFormat="1" applyFont="1" applyFill="1" applyBorder="1"/>
    <xf numFmtId="42" fontId="1" fillId="4" borderId="3" xfId="0" applyNumberFormat="1" applyFont="1" applyFill="1" applyBorder="1"/>
    <xf numFmtId="42" fontId="0" fillId="2" borderId="2" xfId="0" applyNumberFormat="1" applyFill="1" applyBorder="1"/>
    <xf numFmtId="42" fontId="0" fillId="2" borderId="3" xfId="0" applyNumberFormat="1" applyFill="1" applyBorder="1"/>
    <xf numFmtId="42" fontId="0" fillId="0" borderId="2" xfId="0" applyNumberFormat="1" applyBorder="1"/>
    <xf numFmtId="42" fontId="0" fillId="0" borderId="3" xfId="0" applyNumberFormat="1" applyBorder="1"/>
    <xf numFmtId="42" fontId="1" fillId="3" borderId="2" xfId="0" applyNumberFormat="1" applyFont="1" applyFill="1" applyBorder="1"/>
    <xf numFmtId="42" fontId="1" fillId="3" borderId="3" xfId="0" applyNumberFormat="1" applyFont="1" applyFill="1" applyBorder="1"/>
    <xf numFmtId="0" fontId="6" fillId="0" borderId="6" xfId="0" applyFont="1" applyBorder="1"/>
    <xf numFmtId="42" fontId="0" fillId="0" borderId="0" xfId="0" applyNumberFormat="1" applyBorder="1"/>
    <xf numFmtId="42" fontId="0" fillId="0" borderId="7" xfId="0" applyNumberFormat="1" applyBorder="1"/>
    <xf numFmtId="42" fontId="0" fillId="0" borderId="6" xfId="0" applyNumberFormat="1" applyBorder="1"/>
    <xf numFmtId="164" fontId="1" fillId="0" borderId="0" xfId="0" applyNumberFormat="1" applyFont="1" applyBorder="1"/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42" fontId="2" fillId="0" borderId="2" xfId="0" applyNumberFormat="1" applyFont="1" applyFill="1" applyBorder="1" applyAlignment="1">
      <alignment horizontal="left"/>
    </xf>
    <xf numFmtId="42" fontId="2" fillId="0" borderId="3" xfId="0" applyNumberFormat="1" applyFont="1" applyFill="1" applyBorder="1" applyAlignment="1">
      <alignment horizontal="left"/>
    </xf>
    <xf numFmtId="0" fontId="0" fillId="0" borderId="0" xfId="0" applyFill="1"/>
    <xf numFmtId="3" fontId="0" fillId="0" borderId="4" xfId="0" applyNumberFormat="1" applyBorder="1"/>
    <xf numFmtId="164" fontId="1" fillId="0" borderId="5" xfId="0" applyNumberFormat="1" applyFont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0" fillId="0" borderId="0" xfId="0" applyFill="1" applyBorder="1"/>
    <xf numFmtId="42" fontId="0" fillId="0" borderId="0" xfId="0" applyNumberFormat="1" applyFill="1" applyBorder="1"/>
    <xf numFmtId="0" fontId="4" fillId="0" borderId="0" xfId="0" applyFont="1" applyFill="1" applyBorder="1"/>
    <xf numFmtId="42" fontId="0" fillId="0" borderId="0" xfId="0" applyNumberFormat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15" fontId="0" fillId="0" borderId="0" xfId="0" applyNumberFormat="1" applyAlignment="1">
      <alignment horizontal="right"/>
    </xf>
    <xf numFmtId="2" fontId="0" fillId="0" borderId="6" xfId="0" applyNumberForma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0" fillId="6" borderId="10" xfId="0" applyNumberFormat="1" applyFill="1" applyBorder="1" applyAlignment="1"/>
    <xf numFmtId="0" fontId="2" fillId="6" borderId="10" xfId="0" applyFont="1" applyFill="1" applyBorder="1" applyAlignment="1">
      <alignment horizontal="left"/>
    </xf>
    <xf numFmtId="0" fontId="0" fillId="0" borderId="10" xfId="0" applyBorder="1" applyAlignment="1"/>
    <xf numFmtId="0" fontId="0" fillId="0" borderId="11" xfId="0" applyBorder="1" applyAlignment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6" borderId="9" xfId="0" applyFont="1" applyFill="1" applyBorder="1" applyAlignment="1"/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5"/>
  <sheetViews>
    <sheetView tabSelected="1" zoomScaleNormal="100" workbookViewId="0">
      <pane ySplit="7" topLeftCell="A8" activePane="bottomLeft" state="frozen"/>
      <selection pane="bottomLeft" activeCell="H16" sqref="H16"/>
    </sheetView>
  </sheetViews>
  <sheetFormatPr defaultColWidth="8.7109375" defaultRowHeight="12.75" x14ac:dyDescent="0.2"/>
  <cols>
    <col min="1" max="1" width="2.28515625" style="1" customWidth="1"/>
    <col min="2" max="2" width="9.28515625" style="1" customWidth="1"/>
    <col min="3" max="3" width="18.28515625" style="1" customWidth="1"/>
    <col min="4" max="4" width="24.28515625" style="1" bestFit="1" customWidth="1"/>
    <col min="5" max="10" width="10.7109375" customWidth="1"/>
    <col min="11" max="11" width="26.7109375" bestFit="1" customWidth="1"/>
    <col min="12" max="12" width="3.85546875" style="68" bestFit="1" customWidth="1"/>
  </cols>
  <sheetData>
    <row r="1" spans="1:12" x14ac:dyDescent="0.2">
      <c r="B1" s="37"/>
      <c r="C1" s="1" t="s">
        <v>27</v>
      </c>
    </row>
    <row r="2" spans="1:12" x14ac:dyDescent="0.2">
      <c r="B2" s="35"/>
      <c r="C2" s="1" t="s">
        <v>64</v>
      </c>
      <c r="G2" s="72" t="s">
        <v>69</v>
      </c>
    </row>
    <row r="3" spans="1:12" x14ac:dyDescent="0.2">
      <c r="G3" s="73" t="s">
        <v>70</v>
      </c>
    </row>
    <row r="4" spans="1:12" x14ac:dyDescent="0.2">
      <c r="G4" s="72" t="s">
        <v>72</v>
      </c>
    </row>
    <row r="5" spans="1:12" x14ac:dyDescent="0.2">
      <c r="G5" s="72" t="s">
        <v>67</v>
      </c>
      <c r="I5" s="72" t="s">
        <v>68</v>
      </c>
    </row>
    <row r="6" spans="1:12" x14ac:dyDescent="0.2">
      <c r="A6" s="13"/>
    </row>
    <row r="7" spans="1:12" x14ac:dyDescent="0.2">
      <c r="A7" s="2" t="s">
        <v>35</v>
      </c>
      <c r="B7" s="2"/>
      <c r="C7" s="3"/>
      <c r="D7" s="3" t="s">
        <v>48</v>
      </c>
      <c r="E7" s="10" t="s">
        <v>31</v>
      </c>
      <c r="F7" s="4" t="s">
        <v>32</v>
      </c>
      <c r="G7" s="4" t="s">
        <v>33</v>
      </c>
      <c r="H7" s="4" t="s">
        <v>34</v>
      </c>
      <c r="I7" s="4" t="s">
        <v>66</v>
      </c>
      <c r="J7" s="4" t="s">
        <v>0</v>
      </c>
      <c r="K7" s="75" t="s">
        <v>49</v>
      </c>
      <c r="L7" s="76"/>
    </row>
    <row r="8" spans="1:12" x14ac:dyDescent="0.2">
      <c r="A8" s="78" t="s">
        <v>6</v>
      </c>
      <c r="B8" s="79"/>
      <c r="C8" s="80"/>
      <c r="D8" s="19" t="s">
        <v>63</v>
      </c>
      <c r="E8" s="8"/>
      <c r="F8" s="8"/>
      <c r="G8" s="8"/>
      <c r="H8" s="8"/>
      <c r="I8" s="8"/>
      <c r="J8" s="8"/>
      <c r="K8" s="9" t="s">
        <v>73</v>
      </c>
      <c r="L8" s="77" t="s">
        <v>50</v>
      </c>
    </row>
    <row r="9" spans="1:12" x14ac:dyDescent="0.2">
      <c r="A9" s="7">
        <v>1</v>
      </c>
      <c r="B9" s="84"/>
      <c r="C9" s="85"/>
      <c r="D9" s="29"/>
      <c r="E9" s="48">
        <v>0</v>
      </c>
      <c r="F9" s="48">
        <f>E9*1.03</f>
        <v>0</v>
      </c>
      <c r="G9" s="48">
        <f t="shared" ref="G9:I13" si="0">F9*1.03</f>
        <v>0</v>
      </c>
      <c r="H9" s="48">
        <f t="shared" si="0"/>
        <v>0</v>
      </c>
      <c r="I9" s="48">
        <f t="shared" si="0"/>
        <v>0</v>
      </c>
      <c r="J9" s="48">
        <f t="shared" ref="J9:J14" si="1">SUM(E9:I9)</f>
        <v>0</v>
      </c>
      <c r="K9" s="74">
        <v>0.37</v>
      </c>
      <c r="L9" s="69" t="s">
        <v>51</v>
      </c>
    </row>
    <row r="10" spans="1:12" x14ac:dyDescent="0.2">
      <c r="A10" s="7">
        <v>2</v>
      </c>
      <c r="B10" s="84"/>
      <c r="C10" s="85"/>
      <c r="D10" s="29"/>
      <c r="E10" s="48">
        <v>0</v>
      </c>
      <c r="F10" s="48">
        <f t="shared" ref="F10:F13" si="2">E10*1.03</f>
        <v>0</v>
      </c>
      <c r="G10" s="48">
        <f t="shared" ref="G10:H10" si="3">F10*1.03</f>
        <v>0</v>
      </c>
      <c r="H10" s="48">
        <f t="shared" si="3"/>
        <v>0</v>
      </c>
      <c r="I10" s="48">
        <f t="shared" si="0"/>
        <v>0</v>
      </c>
      <c r="J10" s="48">
        <f t="shared" si="1"/>
        <v>0</v>
      </c>
      <c r="K10" s="27" t="s">
        <v>52</v>
      </c>
      <c r="L10" s="69"/>
    </row>
    <row r="11" spans="1:12" x14ac:dyDescent="0.2">
      <c r="A11" s="7">
        <v>3</v>
      </c>
      <c r="B11" s="84"/>
      <c r="C11" s="85"/>
      <c r="D11" s="29"/>
      <c r="E11" s="48">
        <v>0</v>
      </c>
      <c r="F11" s="48">
        <f t="shared" si="2"/>
        <v>0</v>
      </c>
      <c r="G11" s="48">
        <f t="shared" ref="G11:H11" si="4">F11*1.03</f>
        <v>0</v>
      </c>
      <c r="H11" s="48">
        <f t="shared" si="4"/>
        <v>0</v>
      </c>
      <c r="I11" s="48">
        <f t="shared" si="0"/>
        <v>0</v>
      </c>
      <c r="J11" s="48">
        <f t="shared" si="1"/>
        <v>0</v>
      </c>
      <c r="K11" s="27">
        <v>0.25</v>
      </c>
      <c r="L11" s="69"/>
    </row>
    <row r="12" spans="1:12" x14ac:dyDescent="0.2">
      <c r="A12" s="7">
        <v>4</v>
      </c>
      <c r="B12" s="84"/>
      <c r="C12" s="85"/>
      <c r="D12" s="29"/>
      <c r="E12" s="48">
        <v>0</v>
      </c>
      <c r="F12" s="48">
        <f t="shared" si="2"/>
        <v>0</v>
      </c>
      <c r="G12" s="48">
        <f t="shared" ref="G12:H12" si="5">F12*1.03</f>
        <v>0</v>
      </c>
      <c r="H12" s="48">
        <f t="shared" si="5"/>
        <v>0</v>
      </c>
      <c r="I12" s="48">
        <f t="shared" si="0"/>
        <v>0</v>
      </c>
      <c r="J12" s="48">
        <f t="shared" si="1"/>
        <v>0</v>
      </c>
      <c r="K12" s="27" t="s">
        <v>53</v>
      </c>
      <c r="L12" s="69"/>
    </row>
    <row r="13" spans="1:12" x14ac:dyDescent="0.2">
      <c r="A13" s="7">
        <v>5</v>
      </c>
      <c r="B13" s="84"/>
      <c r="C13" s="85"/>
      <c r="D13" s="29"/>
      <c r="E13" s="48">
        <v>0</v>
      </c>
      <c r="F13" s="48">
        <f t="shared" si="2"/>
        <v>0</v>
      </c>
      <c r="G13" s="48">
        <f t="shared" ref="G13:H13" si="6">F13*1.03</f>
        <v>0</v>
      </c>
      <c r="H13" s="48">
        <f t="shared" si="6"/>
        <v>0</v>
      </c>
      <c r="I13" s="48">
        <f t="shared" si="0"/>
        <v>0</v>
      </c>
      <c r="J13" s="48">
        <f t="shared" si="1"/>
        <v>0</v>
      </c>
      <c r="K13" s="27">
        <v>0.54</v>
      </c>
      <c r="L13" s="69"/>
    </row>
    <row r="14" spans="1:12" x14ac:dyDescent="0.2">
      <c r="A14" s="37" t="s">
        <v>8</v>
      </c>
      <c r="B14" s="37"/>
      <c r="C14" s="37"/>
      <c r="D14" s="37"/>
      <c r="E14" s="37">
        <f>SUM(E9:E13)</f>
        <v>0</v>
      </c>
      <c r="F14" s="37">
        <f>SUM(F9:F13)</f>
        <v>0</v>
      </c>
      <c r="G14" s="37">
        <f>SUM(G9:G13)</f>
        <v>0</v>
      </c>
      <c r="H14" s="37">
        <f>SUM(H9:H13)</f>
        <v>0</v>
      </c>
      <c r="I14" s="37">
        <f>SUM(I9:I13)</f>
        <v>0</v>
      </c>
      <c r="J14" s="37">
        <f t="shared" si="1"/>
        <v>0</v>
      </c>
      <c r="K14" s="27" t="s">
        <v>54</v>
      </c>
      <c r="L14" s="69"/>
    </row>
    <row r="15" spans="1:12" x14ac:dyDescent="0.2">
      <c r="A15" s="81" t="s">
        <v>13</v>
      </c>
      <c r="B15" s="82"/>
      <c r="C15" s="83"/>
      <c r="D15" s="20"/>
      <c r="E15" s="9"/>
      <c r="F15" s="5"/>
      <c r="G15" s="5"/>
      <c r="H15" s="5"/>
      <c r="I15" s="5"/>
      <c r="J15" s="5"/>
      <c r="K15" s="27">
        <v>0.24</v>
      </c>
      <c r="L15" s="69"/>
    </row>
    <row r="16" spans="1:12" x14ac:dyDescent="0.2">
      <c r="A16" s="86" t="s">
        <v>1</v>
      </c>
      <c r="B16" s="84"/>
      <c r="C16" s="85"/>
      <c r="D16" s="19"/>
      <c r="E16" s="50">
        <v>0</v>
      </c>
      <c r="F16" s="48">
        <f>E16*3%+E16</f>
        <v>0</v>
      </c>
      <c r="G16" s="48">
        <f t="shared" ref="G16:I21" si="7">F16*3%+F16</f>
        <v>0</v>
      </c>
      <c r="H16" s="48">
        <f t="shared" si="7"/>
        <v>0</v>
      </c>
      <c r="I16" s="48">
        <f t="shared" si="7"/>
        <v>0</v>
      </c>
      <c r="J16" s="48">
        <f t="shared" ref="J16:J22" si="8">SUM(E16:I16)</f>
        <v>0</v>
      </c>
      <c r="K16" s="47" t="s">
        <v>60</v>
      </c>
      <c r="L16" s="69"/>
    </row>
    <row r="17" spans="1:12" x14ac:dyDescent="0.2">
      <c r="A17" s="86" t="s">
        <v>2</v>
      </c>
      <c r="B17" s="84"/>
      <c r="C17" s="85"/>
      <c r="D17" s="19"/>
      <c r="E17" s="50">
        <v>0</v>
      </c>
      <c r="F17" s="48">
        <f>E17*3%+E17</f>
        <v>0</v>
      </c>
      <c r="G17" s="48">
        <f t="shared" ref="G17:H17" si="9">F17*3%+F17</f>
        <v>0</v>
      </c>
      <c r="H17" s="48">
        <f t="shared" si="9"/>
        <v>0</v>
      </c>
      <c r="I17" s="48">
        <f t="shared" si="7"/>
        <v>0</v>
      </c>
      <c r="J17" s="48">
        <f t="shared" si="8"/>
        <v>0</v>
      </c>
      <c r="K17" s="27">
        <v>0.19</v>
      </c>
      <c r="L17" s="69"/>
    </row>
    <row r="18" spans="1:12" x14ac:dyDescent="0.2">
      <c r="A18" s="86" t="s">
        <v>3</v>
      </c>
      <c r="B18" s="84"/>
      <c r="C18" s="85"/>
      <c r="D18" s="19"/>
      <c r="E18" s="50">
        <v>0</v>
      </c>
      <c r="F18" s="48">
        <v>0</v>
      </c>
      <c r="G18" s="48">
        <v>0</v>
      </c>
      <c r="H18" s="48">
        <v>0</v>
      </c>
      <c r="I18" s="48">
        <v>0</v>
      </c>
      <c r="J18" s="48">
        <f t="shared" si="8"/>
        <v>0</v>
      </c>
      <c r="K18" s="47" t="s">
        <v>74</v>
      </c>
      <c r="L18" s="69"/>
    </row>
    <row r="19" spans="1:12" x14ac:dyDescent="0.2">
      <c r="A19" s="86" t="s">
        <v>47</v>
      </c>
      <c r="B19" s="84"/>
      <c r="C19" s="85"/>
      <c r="D19" s="19"/>
      <c r="E19" s="50">
        <v>0</v>
      </c>
      <c r="F19" s="48">
        <v>0</v>
      </c>
      <c r="G19" s="48">
        <v>0</v>
      </c>
      <c r="H19" s="48">
        <v>0</v>
      </c>
      <c r="I19" s="48">
        <v>0</v>
      </c>
      <c r="J19" s="48">
        <f t="shared" si="8"/>
        <v>0</v>
      </c>
      <c r="K19" s="28">
        <v>7.6499999999999999E-2</v>
      </c>
      <c r="L19" s="70"/>
    </row>
    <row r="20" spans="1:12" x14ac:dyDescent="0.2">
      <c r="A20" s="86" t="s">
        <v>4</v>
      </c>
      <c r="B20" s="84"/>
      <c r="C20" s="85"/>
      <c r="D20" s="19"/>
      <c r="E20" s="50">
        <v>0</v>
      </c>
      <c r="F20" s="48">
        <f t="shared" ref="F20:H21" si="10">E20*3%+E20</f>
        <v>0</v>
      </c>
      <c r="G20" s="48">
        <f t="shared" si="10"/>
        <v>0</v>
      </c>
      <c r="H20" s="48">
        <f t="shared" si="10"/>
        <v>0</v>
      </c>
      <c r="I20" s="48">
        <f t="shared" si="7"/>
        <v>0</v>
      </c>
      <c r="J20" s="49">
        <f t="shared" si="8"/>
        <v>0</v>
      </c>
    </row>
    <row r="21" spans="1:12" x14ac:dyDescent="0.2">
      <c r="A21" s="86" t="s">
        <v>5</v>
      </c>
      <c r="B21" s="84"/>
      <c r="C21" s="85"/>
      <c r="D21" s="19"/>
      <c r="E21" s="50">
        <v>0</v>
      </c>
      <c r="F21" s="48">
        <f t="shared" si="10"/>
        <v>0</v>
      </c>
      <c r="G21" s="48">
        <f t="shared" si="10"/>
        <v>0</v>
      </c>
      <c r="H21" s="48">
        <f t="shared" si="10"/>
        <v>0</v>
      </c>
      <c r="I21" s="48">
        <f t="shared" si="7"/>
        <v>0</v>
      </c>
      <c r="J21" s="49">
        <f t="shared" si="8"/>
        <v>0</v>
      </c>
    </row>
    <row r="22" spans="1:12" x14ac:dyDescent="0.2">
      <c r="A22" s="35" t="s">
        <v>7</v>
      </c>
      <c r="B22" s="35"/>
      <c r="C22" s="35"/>
      <c r="D22" s="35"/>
      <c r="E22" s="35">
        <f>SUM(E14:E21)</f>
        <v>0</v>
      </c>
      <c r="F22" s="35">
        <f>SUM(F14:F21)</f>
        <v>0</v>
      </c>
      <c r="G22" s="35">
        <f>SUM(G14:G21)</f>
        <v>0</v>
      </c>
      <c r="H22" s="35">
        <f>SUM(H14:H21)</f>
        <v>0</v>
      </c>
      <c r="I22" s="35">
        <f>SUM(I14:I21)</f>
        <v>0</v>
      </c>
      <c r="J22" s="36">
        <f t="shared" si="8"/>
        <v>0</v>
      </c>
    </row>
    <row r="23" spans="1:12" x14ac:dyDescent="0.2">
      <c r="A23" s="78" t="s">
        <v>14</v>
      </c>
      <c r="B23" s="79"/>
      <c r="C23" s="80"/>
      <c r="D23" s="19"/>
      <c r="E23" s="11"/>
      <c r="F23" s="11"/>
      <c r="G23" s="11"/>
      <c r="H23" s="11"/>
      <c r="I23" s="11"/>
      <c r="J23" s="12"/>
    </row>
    <row r="24" spans="1:12" x14ac:dyDescent="0.2">
      <c r="A24" s="15" t="s">
        <v>36</v>
      </c>
      <c r="B24" s="84">
        <f>B9</f>
        <v>0</v>
      </c>
      <c r="C24" s="85"/>
      <c r="D24" s="19"/>
      <c r="E24" s="48" t="str">
        <f>IF((D9="retired"),E9*$K$17,IF((D9="yes"),$K$9*E9,IF((D9="no"),$K$11*E9,"0")))</f>
        <v>0</v>
      </c>
      <c r="F24" s="48" t="str">
        <f>IF((D9="retired"),F9*$K$17,IF((D9="yes"),$K$9*F9,IF((D9="no"),$K$11*F9,"0")))</f>
        <v>0</v>
      </c>
      <c r="G24" s="48" t="str">
        <f>IF((D9="retired"),G9*$K$17,IF((D9="yes"),$K$9*G9,IF((D9="no"),$K$9*G9,"0")))</f>
        <v>0</v>
      </c>
      <c r="H24" s="48" t="str">
        <f>IF((D9="retired"),H9*$K$17,IF((D9="yes"),$K$9*H9,IF((D9="no"),$K$9*H9,"0")))</f>
        <v>0</v>
      </c>
      <c r="I24" s="48" t="str">
        <f>IF((D9="retired"),I9*$K$17,IF((D9="yes"),$K$9*I9,IF((D9="no"),$K$9*I9,"0")))</f>
        <v>0</v>
      </c>
      <c r="J24" s="49">
        <f t="shared" ref="J24:J34" si="11">SUM(E24:I24)</f>
        <v>0</v>
      </c>
    </row>
    <row r="25" spans="1:12" x14ac:dyDescent="0.2">
      <c r="A25" s="15" t="s">
        <v>37</v>
      </c>
      <c r="B25" s="84">
        <f>B10</f>
        <v>0</v>
      </c>
      <c r="C25" s="85"/>
      <c r="D25" s="19"/>
      <c r="E25" s="48" t="str">
        <f>IF((D10="retired"),E10*$K$17,IF((D10="yes"),$K$9*E10,IF((D10="no"),$K$11*E10,"0")))</f>
        <v>0</v>
      </c>
      <c r="F25" s="48" t="str">
        <f>IF((D10="retired"),F10*$K$17,IF((D10="yes"),$K$9*F10,IF((D10="no"),$K$11*F10,"0")))</f>
        <v>0</v>
      </c>
      <c r="G25" s="48" t="str">
        <f>IF((D10="retired"),G10*$K$17,IF((D10="yes"),$K$9*G10,IF((D10="no"),$K$9*G10,"0")))</f>
        <v>0</v>
      </c>
      <c r="H25" s="48" t="str">
        <f>IF((D10="retired"),H10*$K$17,IF((D10="yes"),$K$9*H10,IF((D10="no"),$K$9*H10,"0")))</f>
        <v>0</v>
      </c>
      <c r="I25" s="48" t="str">
        <f>IF((D10="retired"),I10*$K$17,IF((D10="yes"),$K$9*I10,IF((D10="no"),$K$9*I10,"0")))</f>
        <v>0</v>
      </c>
      <c r="J25" s="49">
        <f t="shared" si="11"/>
        <v>0</v>
      </c>
    </row>
    <row r="26" spans="1:12" x14ac:dyDescent="0.2">
      <c r="A26" s="15" t="s">
        <v>38</v>
      </c>
      <c r="B26" s="84">
        <f>B11</f>
        <v>0</v>
      </c>
      <c r="C26" s="85"/>
      <c r="D26" s="19"/>
      <c r="E26" s="48" t="str">
        <f>IF((D11="retired"),E11*$K$17,IF((D11="yes"),$K$9*E11,IF((D11="no"),$K$11*E11,"0")))</f>
        <v>0</v>
      </c>
      <c r="F26" s="48" t="str">
        <f>IF((D11="retired"),F11*$K$17,IF((D11="yes"),$K$9*F11,IF((D11="no"),$K$11*F11,"0")))</f>
        <v>0</v>
      </c>
      <c r="G26" s="48" t="str">
        <f>IF((D11="retired"),G11*$K$17,IF((D11="yes"),$K$9*G11,IF((D11="no"),$K$9*G11,"0")))</f>
        <v>0</v>
      </c>
      <c r="H26" s="48" t="str">
        <f>IF((D11="retired"),H11*$K$17,IF((D11="yes"),$K$9*H11,IF((D11="no"),$K$9*H11,"0")))</f>
        <v>0</v>
      </c>
      <c r="I26" s="48" t="str">
        <f>IF((D11="retired"),I11*$K$17,IF((D11="yes"),$K$9*I11,IF((D11="no"),$K$9*I11,"0")))</f>
        <v>0</v>
      </c>
      <c r="J26" s="49">
        <f t="shared" si="11"/>
        <v>0</v>
      </c>
    </row>
    <row r="27" spans="1:12" x14ac:dyDescent="0.2">
      <c r="A27" s="15" t="s">
        <v>39</v>
      </c>
      <c r="B27" s="84">
        <f>B12</f>
        <v>0</v>
      </c>
      <c r="C27" s="85"/>
      <c r="D27" s="19"/>
      <c r="E27" s="48" t="str">
        <f>IF((D12="retired"),E12*$K$17,IF((D12="yes"),$K$9*E12,IF((D12="no"),$K$11*E12,"0")))</f>
        <v>0</v>
      </c>
      <c r="F27" s="48" t="str">
        <f>IF((D12="retired"),F12*$K$17,IF((D12="yes"),$K$9*F12,IF((D12="no"),$K$11*F12,"0")))</f>
        <v>0</v>
      </c>
      <c r="G27" s="48" t="str">
        <f>IF((D12="retired"),G12*$K$17,IF((D12="yes"),$K$9*G12,IF((D12="no"),$K$9*G12,"0")))</f>
        <v>0</v>
      </c>
      <c r="H27" s="48" t="str">
        <f>IF((D12="retired"),H12*$K$17,IF((D12="yes"),$K$9*H12,IF((D12="no"),$K$9*H12,"0")))</f>
        <v>0</v>
      </c>
      <c r="I27" s="48" t="str">
        <f>IF((D12="retired"),I12*$K$17,IF((D12="yes"),$K$9*I12,IF((D12="no"),$K$9*I12,"0")))</f>
        <v>0</v>
      </c>
      <c r="J27" s="49">
        <f t="shared" si="11"/>
        <v>0</v>
      </c>
    </row>
    <row r="28" spans="1:12" x14ac:dyDescent="0.2">
      <c r="A28" s="15" t="s">
        <v>40</v>
      </c>
      <c r="B28" s="84">
        <f>B13</f>
        <v>0</v>
      </c>
      <c r="C28" s="85"/>
      <c r="D28" s="19"/>
      <c r="E28" s="48" t="str">
        <f>IF((D13="retired"),E13*$K$17,IF((D13="yes"),$K$9*E13,IF((D13="no"),$K$11*E13,"0")))</f>
        <v>0</v>
      </c>
      <c r="F28" s="48" t="str">
        <f>IF((D13="retired"),F13*$K$17,IF((D13="yes"),$K$9*F13,IF((D13="no"),$K$11*F13,"0")))</f>
        <v>0</v>
      </c>
      <c r="G28" s="48" t="str">
        <f>IF((D13="retired"),G13*$K$17,IF((D13="yes"),$K$9*G13,IF((D13="no"),$K$9*G13,"0")))</f>
        <v>0</v>
      </c>
      <c r="H28" s="48" t="str">
        <f>IF((D13="retired"),H13*$K$17,IF((D13="yes"),$K$9*H13,IF((D13="no"),$K$9*H13,"0")))</f>
        <v>0</v>
      </c>
      <c r="I28" s="48" t="str">
        <f>IF((D13="retired"),I13*$K$17,IF((D13="yes"),$K$9*I13,IF((D13="no"),$K$9*I13,"0")))</f>
        <v>0</v>
      </c>
      <c r="J28" s="49">
        <f t="shared" si="11"/>
        <v>0</v>
      </c>
    </row>
    <row r="29" spans="1:12" x14ac:dyDescent="0.2">
      <c r="A29" s="86" t="s">
        <v>44</v>
      </c>
      <c r="B29" s="84"/>
      <c r="C29" s="85"/>
      <c r="D29" s="19"/>
      <c r="E29" s="48">
        <f>E16*K11</f>
        <v>0</v>
      </c>
      <c r="F29" s="48">
        <f>F16*K11</f>
        <v>0</v>
      </c>
      <c r="G29" s="48">
        <f>G16*K11</f>
        <v>0</v>
      </c>
      <c r="H29" s="48">
        <f>H16*K11</f>
        <v>0</v>
      </c>
      <c r="I29" s="48">
        <f>I16*K11</f>
        <v>0</v>
      </c>
      <c r="J29" s="49">
        <f t="shared" si="11"/>
        <v>0</v>
      </c>
    </row>
    <row r="30" spans="1:12" x14ac:dyDescent="0.2">
      <c r="A30" s="86" t="s">
        <v>43</v>
      </c>
      <c r="B30" s="84"/>
      <c r="C30" s="85"/>
      <c r="D30" s="19"/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9">
        <f t="shared" si="11"/>
        <v>0</v>
      </c>
    </row>
    <row r="31" spans="1:12" x14ac:dyDescent="0.2">
      <c r="A31" s="86" t="s">
        <v>45</v>
      </c>
      <c r="B31" s="84"/>
      <c r="C31" s="85"/>
      <c r="D31" s="19"/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9">
        <f t="shared" si="11"/>
        <v>0</v>
      </c>
    </row>
    <row r="32" spans="1:12" x14ac:dyDescent="0.2">
      <c r="A32" s="86" t="s">
        <v>29</v>
      </c>
      <c r="B32" s="84"/>
      <c r="C32" s="85"/>
      <c r="D32" s="19"/>
      <c r="E32" s="48">
        <f>(E17+E20+E21)*K11</f>
        <v>0</v>
      </c>
      <c r="F32" s="48">
        <f>(F17+F20+F21)*K11</f>
        <v>0</v>
      </c>
      <c r="G32" s="48">
        <f>(G17+G20+G21)*K9</f>
        <v>0</v>
      </c>
      <c r="H32" s="48">
        <f>(H17+H20+H21)*K9</f>
        <v>0</v>
      </c>
      <c r="I32" s="48">
        <f>(I17+I20+I21)*K9</f>
        <v>0</v>
      </c>
      <c r="J32" s="49">
        <f t="shared" si="11"/>
        <v>0</v>
      </c>
    </row>
    <row r="33" spans="1:11" x14ac:dyDescent="0.2">
      <c r="A33" s="37" t="s">
        <v>30</v>
      </c>
      <c r="B33" s="37"/>
      <c r="C33" s="37"/>
      <c r="D33" s="37"/>
      <c r="E33" s="37">
        <f t="shared" ref="E33:I33" si="12">SUM(E24:E32)</f>
        <v>0</v>
      </c>
      <c r="F33" s="37">
        <f t="shared" si="12"/>
        <v>0</v>
      </c>
      <c r="G33" s="37">
        <f t="shared" si="12"/>
        <v>0</v>
      </c>
      <c r="H33" s="37">
        <f t="shared" si="12"/>
        <v>0</v>
      </c>
      <c r="I33" s="37">
        <f t="shared" si="12"/>
        <v>0</v>
      </c>
      <c r="J33" s="38">
        <f t="shared" si="11"/>
        <v>0</v>
      </c>
    </row>
    <row r="34" spans="1:11" x14ac:dyDescent="0.2">
      <c r="A34" s="37" t="s">
        <v>9</v>
      </c>
      <c r="B34" s="37"/>
      <c r="C34" s="37"/>
      <c r="D34" s="37"/>
      <c r="E34" s="37">
        <f t="shared" ref="E34:H34" si="13">E33+E22</f>
        <v>0</v>
      </c>
      <c r="F34" s="37">
        <f t="shared" si="13"/>
        <v>0</v>
      </c>
      <c r="G34" s="37">
        <f t="shared" si="13"/>
        <v>0</v>
      </c>
      <c r="H34" s="37">
        <f t="shared" si="13"/>
        <v>0</v>
      </c>
      <c r="I34" s="37">
        <f>SUM(I33+I22)</f>
        <v>0</v>
      </c>
      <c r="J34" s="38">
        <f t="shared" si="11"/>
        <v>0</v>
      </c>
      <c r="K34" s="67">
        <f>SUM(J22,J33)</f>
        <v>0</v>
      </c>
    </row>
    <row r="35" spans="1:11" x14ac:dyDescent="0.2">
      <c r="A35" s="81" t="s">
        <v>41</v>
      </c>
      <c r="B35" s="82"/>
      <c r="C35" s="83"/>
      <c r="D35" s="20"/>
      <c r="E35" s="9"/>
      <c r="F35" s="5"/>
      <c r="G35" s="5"/>
      <c r="H35" s="5"/>
      <c r="I35" s="5"/>
      <c r="J35" s="6"/>
    </row>
    <row r="36" spans="1:11" x14ac:dyDescent="0.2">
      <c r="A36" s="14">
        <v>1</v>
      </c>
      <c r="B36" s="87"/>
      <c r="C36" s="88"/>
      <c r="D36" s="25"/>
      <c r="E36" s="50">
        <v>0</v>
      </c>
      <c r="F36" s="48">
        <v>0</v>
      </c>
      <c r="G36" s="48">
        <v>0</v>
      </c>
      <c r="H36" s="48">
        <v>0</v>
      </c>
      <c r="I36" s="48">
        <v>0</v>
      </c>
      <c r="J36" s="49">
        <f t="shared" ref="J36:J41" si="14">SUM(E36:I36)</f>
        <v>0</v>
      </c>
    </row>
    <row r="37" spans="1:11" x14ac:dyDescent="0.2">
      <c r="A37" s="14">
        <v>2</v>
      </c>
      <c r="B37" s="87"/>
      <c r="C37" s="88"/>
      <c r="D37" s="25"/>
      <c r="E37" s="50">
        <v>0</v>
      </c>
      <c r="F37" s="48">
        <v>0</v>
      </c>
      <c r="G37" s="48">
        <v>0</v>
      </c>
      <c r="H37" s="48">
        <v>0</v>
      </c>
      <c r="I37" s="48">
        <v>0</v>
      </c>
      <c r="J37" s="49">
        <f t="shared" si="14"/>
        <v>0</v>
      </c>
    </row>
    <row r="38" spans="1:11" x14ac:dyDescent="0.2">
      <c r="A38" s="14">
        <v>3</v>
      </c>
      <c r="B38" s="87"/>
      <c r="C38" s="88"/>
      <c r="D38" s="25"/>
      <c r="E38" s="50">
        <v>0</v>
      </c>
      <c r="F38" s="48">
        <v>0</v>
      </c>
      <c r="G38" s="48">
        <v>0</v>
      </c>
      <c r="H38" s="48">
        <v>0</v>
      </c>
      <c r="I38" s="48">
        <v>0</v>
      </c>
      <c r="J38" s="49">
        <f t="shared" si="14"/>
        <v>0</v>
      </c>
    </row>
    <row r="39" spans="1:11" x14ac:dyDescent="0.2">
      <c r="A39" s="14">
        <v>4</v>
      </c>
      <c r="B39" s="87"/>
      <c r="C39" s="88"/>
      <c r="D39" s="25"/>
      <c r="E39" s="50">
        <v>0</v>
      </c>
      <c r="F39" s="48">
        <v>0</v>
      </c>
      <c r="G39" s="48">
        <v>0</v>
      </c>
      <c r="H39" s="48">
        <v>0</v>
      </c>
      <c r="I39" s="48">
        <v>0</v>
      </c>
      <c r="J39" s="49">
        <f t="shared" si="14"/>
        <v>0</v>
      </c>
    </row>
    <row r="40" spans="1:11" x14ac:dyDescent="0.2">
      <c r="A40" s="14">
        <v>5</v>
      </c>
      <c r="B40" s="87"/>
      <c r="C40" s="88"/>
      <c r="D40" s="25"/>
      <c r="E40" s="50">
        <v>0</v>
      </c>
      <c r="F40" s="48">
        <v>0</v>
      </c>
      <c r="G40" s="48">
        <v>0</v>
      </c>
      <c r="H40" s="48">
        <v>0</v>
      </c>
      <c r="I40" s="48">
        <v>0</v>
      </c>
      <c r="J40" s="49">
        <f t="shared" si="14"/>
        <v>0</v>
      </c>
    </row>
    <row r="41" spans="1:11" x14ac:dyDescent="0.2">
      <c r="A41" s="37" t="s">
        <v>10</v>
      </c>
      <c r="B41" s="37"/>
      <c r="C41" s="37"/>
      <c r="D41" s="37"/>
      <c r="E41" s="37">
        <f>SUM(E36:E40)</f>
        <v>0</v>
      </c>
      <c r="F41" s="37">
        <f>SUM(F36:F40)</f>
        <v>0</v>
      </c>
      <c r="G41" s="37">
        <f>SUM(G36:G40)</f>
        <v>0</v>
      </c>
      <c r="H41" s="37">
        <f>SUM(H36:H40)</f>
        <v>0</v>
      </c>
      <c r="I41" s="37">
        <f>SUM(I36:I40)</f>
        <v>0</v>
      </c>
      <c r="J41" s="38">
        <f t="shared" si="14"/>
        <v>0</v>
      </c>
    </row>
    <row r="42" spans="1:11" x14ac:dyDescent="0.2">
      <c r="A42" s="81" t="s">
        <v>15</v>
      </c>
      <c r="B42" s="82"/>
      <c r="C42" s="83"/>
      <c r="D42" s="20"/>
      <c r="E42" s="5" t="s">
        <v>42</v>
      </c>
      <c r="F42" s="5" t="s">
        <v>42</v>
      </c>
      <c r="G42" s="5" t="s">
        <v>42</v>
      </c>
      <c r="H42" s="5" t="s">
        <v>42</v>
      </c>
      <c r="I42" s="5"/>
      <c r="J42" s="6"/>
    </row>
    <row r="43" spans="1:11" x14ac:dyDescent="0.2">
      <c r="A43" s="7"/>
      <c r="B43" s="84" t="s">
        <v>12</v>
      </c>
      <c r="C43" s="85"/>
      <c r="D43" s="19"/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9">
        <f>SUM(E43:I43)</f>
        <v>0</v>
      </c>
    </row>
    <row r="44" spans="1:11" x14ac:dyDescent="0.2">
      <c r="A44" s="30"/>
      <c r="B44" s="89"/>
      <c r="C44" s="90"/>
      <c r="D44" s="91"/>
      <c r="E44" s="91"/>
      <c r="F44" s="91"/>
      <c r="G44" s="91"/>
      <c r="H44" s="91"/>
      <c r="I44" s="91"/>
      <c r="J44" s="92"/>
    </row>
    <row r="45" spans="1:11" x14ac:dyDescent="0.2">
      <c r="A45" s="37"/>
      <c r="B45" s="37" t="s">
        <v>59</v>
      </c>
      <c r="C45" s="37"/>
      <c r="D45" s="37"/>
      <c r="E45" s="37">
        <f>SUM(E43,E44)</f>
        <v>0</v>
      </c>
      <c r="F45" s="37">
        <f>SUM(F43,F44)</f>
        <v>0</v>
      </c>
      <c r="G45" s="37">
        <f>SUM(G43,G44)</f>
        <v>0</v>
      </c>
      <c r="H45" s="37">
        <f>SUM(H43,H44)</f>
        <v>0</v>
      </c>
      <c r="I45" s="37">
        <f>SUM(I43,I44)</f>
        <v>0</v>
      </c>
      <c r="J45" s="38">
        <f>SUM(E45:I45)</f>
        <v>0</v>
      </c>
    </row>
    <row r="46" spans="1:11" x14ac:dyDescent="0.2">
      <c r="A46" s="7" t="s">
        <v>55</v>
      </c>
      <c r="B46" s="84" t="s">
        <v>11</v>
      </c>
      <c r="C46" s="85"/>
      <c r="D46" s="19"/>
      <c r="E46" s="48">
        <v>0</v>
      </c>
      <c r="F46" s="48">
        <v>0</v>
      </c>
      <c r="G46" s="48">
        <v>0</v>
      </c>
      <c r="H46" s="48">
        <v>0</v>
      </c>
      <c r="I46" s="11">
        <v>0</v>
      </c>
      <c r="J46" s="49">
        <f>SUM(E46:I46)</f>
        <v>0</v>
      </c>
    </row>
    <row r="47" spans="1:11" x14ac:dyDescent="0.2">
      <c r="A47" s="101"/>
      <c r="B47" s="91"/>
      <c r="C47" s="91"/>
      <c r="D47" s="91"/>
      <c r="E47" s="91"/>
      <c r="F47" s="91"/>
      <c r="G47" s="91"/>
      <c r="H47" s="91"/>
      <c r="I47" s="91"/>
      <c r="J47" s="92"/>
    </row>
    <row r="48" spans="1:11" x14ac:dyDescent="0.2">
      <c r="A48" s="37"/>
      <c r="B48" s="37" t="s">
        <v>58</v>
      </c>
      <c r="C48" s="37"/>
      <c r="D48" s="37"/>
      <c r="E48" s="37">
        <f>SUM(E46,E47)</f>
        <v>0</v>
      </c>
      <c r="F48" s="37">
        <f>SUM(F46,F47)</f>
        <v>0</v>
      </c>
      <c r="G48" s="37">
        <f>SUM(G46,G47)</f>
        <v>0</v>
      </c>
      <c r="H48" s="37">
        <f>SUM(H46,H47)</f>
        <v>0</v>
      </c>
      <c r="I48" s="37">
        <f>SUM(I46,I47)</f>
        <v>0</v>
      </c>
      <c r="J48" s="38">
        <f>SUM(E48:I48)</f>
        <v>0</v>
      </c>
    </row>
    <row r="49" spans="1:12" x14ac:dyDescent="0.2">
      <c r="A49" s="98"/>
      <c r="B49" s="98"/>
      <c r="C49" s="99"/>
      <c r="D49" s="99"/>
      <c r="E49" s="99"/>
      <c r="F49" s="99"/>
      <c r="G49" s="99"/>
      <c r="H49" s="99"/>
      <c r="I49" s="99"/>
      <c r="J49" s="100"/>
    </row>
    <row r="50" spans="1:12" x14ac:dyDescent="0.2">
      <c r="A50" s="81" t="s">
        <v>56</v>
      </c>
      <c r="B50" s="82"/>
      <c r="C50" s="83"/>
      <c r="D50" s="20"/>
      <c r="E50" s="5"/>
      <c r="F50" s="5"/>
      <c r="G50" s="5"/>
      <c r="H50" s="5"/>
      <c r="I50" s="5"/>
      <c r="J50" s="6"/>
    </row>
    <row r="51" spans="1:12" s="59" customFormat="1" x14ac:dyDescent="0.2">
      <c r="A51" s="56"/>
      <c r="B51" s="56" t="s">
        <v>71</v>
      </c>
      <c r="C51" s="56"/>
      <c r="D51" s="56"/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8">
        <f>SUM(E51:I51)</f>
        <v>0</v>
      </c>
      <c r="L51" s="71"/>
    </row>
    <row r="52" spans="1:12" x14ac:dyDescent="0.2">
      <c r="A52" s="7"/>
      <c r="B52" s="84" t="s">
        <v>16</v>
      </c>
      <c r="C52" s="85"/>
      <c r="D52" s="19"/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9">
        <f>SUM(E52:I52)</f>
        <v>0</v>
      </c>
    </row>
    <row r="53" spans="1:12" x14ac:dyDescent="0.2">
      <c r="A53" s="7"/>
      <c r="B53" s="84" t="s">
        <v>17</v>
      </c>
      <c r="C53" s="85"/>
      <c r="D53" s="19"/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9">
        <f>SUM(E53:I53)</f>
        <v>0</v>
      </c>
    </row>
    <row r="54" spans="1:12" x14ac:dyDescent="0.2">
      <c r="A54" s="7"/>
      <c r="B54" s="84" t="s">
        <v>18</v>
      </c>
      <c r="C54" s="85"/>
      <c r="D54" s="19"/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9">
        <f>SUM(E54:I54)</f>
        <v>0</v>
      </c>
    </row>
    <row r="55" spans="1:12" x14ac:dyDescent="0.2">
      <c r="A55" s="37" t="s">
        <v>19</v>
      </c>
      <c r="B55" s="37"/>
      <c r="C55" s="37"/>
      <c r="D55" s="37"/>
      <c r="E55" s="37">
        <f t="shared" ref="E55:I55" si="15">SUM(E51,E52,E53,E54,)</f>
        <v>0</v>
      </c>
      <c r="F55" s="37">
        <f t="shared" si="15"/>
        <v>0</v>
      </c>
      <c r="G55" s="37">
        <f t="shared" si="15"/>
        <v>0</v>
      </c>
      <c r="H55" s="37">
        <f t="shared" si="15"/>
        <v>0</v>
      </c>
      <c r="I55" s="37">
        <f t="shared" si="15"/>
        <v>0</v>
      </c>
      <c r="J55" s="38">
        <f>SUM(E55:I55)</f>
        <v>0</v>
      </c>
    </row>
    <row r="56" spans="1:12" x14ac:dyDescent="0.2">
      <c r="A56" s="78" t="s">
        <v>57</v>
      </c>
      <c r="B56" s="79"/>
      <c r="C56" s="80"/>
      <c r="D56" s="20"/>
      <c r="E56" s="5"/>
      <c r="F56" s="5"/>
      <c r="G56" s="5"/>
      <c r="H56" s="5"/>
      <c r="I56" s="5"/>
      <c r="J56" s="6"/>
    </row>
    <row r="57" spans="1:12" x14ac:dyDescent="0.2">
      <c r="A57" s="7"/>
      <c r="B57" s="84" t="s">
        <v>20</v>
      </c>
      <c r="C57" s="85"/>
      <c r="D57" s="19"/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9">
        <f>SUM(E57:I57)</f>
        <v>0</v>
      </c>
    </row>
    <row r="58" spans="1:12" x14ac:dyDescent="0.2">
      <c r="A58" s="7"/>
      <c r="B58" s="84" t="s">
        <v>21</v>
      </c>
      <c r="C58" s="85"/>
      <c r="D58" s="19"/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9">
        <f t="shared" ref="J58:J68" si="16">SUM(E58:I58)</f>
        <v>0</v>
      </c>
    </row>
    <row r="59" spans="1:12" x14ac:dyDescent="0.2">
      <c r="A59" s="7"/>
      <c r="B59" s="84" t="s">
        <v>46</v>
      </c>
      <c r="C59" s="85"/>
      <c r="D59" s="19"/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9">
        <f t="shared" si="16"/>
        <v>0</v>
      </c>
    </row>
    <row r="60" spans="1:12" x14ac:dyDescent="0.2">
      <c r="A60" s="7"/>
      <c r="B60" s="84" t="s">
        <v>22</v>
      </c>
      <c r="C60" s="85"/>
      <c r="D60" s="19"/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9">
        <f t="shared" si="16"/>
        <v>0</v>
      </c>
    </row>
    <row r="61" spans="1:12" ht="15.75" customHeight="1" x14ac:dyDescent="0.2">
      <c r="A61" s="54"/>
      <c r="B61" s="54"/>
      <c r="C61" s="54"/>
      <c r="D61" s="54"/>
      <c r="E61" s="54"/>
      <c r="F61" s="54"/>
      <c r="G61" s="54"/>
      <c r="H61" s="54"/>
      <c r="I61" s="54"/>
      <c r="J61" s="55"/>
    </row>
    <row r="62" spans="1:12" x14ac:dyDescent="0.2">
      <c r="A62" s="56"/>
      <c r="B62" s="56" t="s">
        <v>65</v>
      </c>
      <c r="C62" s="56"/>
      <c r="D62" s="56"/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8">
        <f t="shared" si="16"/>
        <v>0</v>
      </c>
    </row>
    <row r="63" spans="1:12" x14ac:dyDescent="0.2">
      <c r="A63" s="56"/>
      <c r="B63" s="56" t="s">
        <v>28</v>
      </c>
      <c r="C63" s="56"/>
      <c r="D63" s="56"/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8">
        <f t="shared" si="16"/>
        <v>0</v>
      </c>
    </row>
    <row r="64" spans="1:12" x14ac:dyDescent="0.2">
      <c r="A64" s="56"/>
      <c r="B64" s="56" t="s">
        <v>28</v>
      </c>
      <c r="C64" s="56"/>
      <c r="D64" s="56"/>
      <c r="E64" s="57">
        <v>0</v>
      </c>
      <c r="F64" s="57">
        <v>0</v>
      </c>
      <c r="G64" s="57">
        <v>0</v>
      </c>
      <c r="H64" s="57">
        <v>0</v>
      </c>
      <c r="I64" s="57">
        <v>0</v>
      </c>
      <c r="J64" s="58">
        <f t="shared" si="16"/>
        <v>0</v>
      </c>
    </row>
    <row r="65" spans="1:11" x14ac:dyDescent="0.2">
      <c r="A65" s="56"/>
      <c r="B65" s="56" t="s">
        <v>28</v>
      </c>
      <c r="C65" s="56"/>
      <c r="D65" s="56"/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8">
        <f t="shared" si="16"/>
        <v>0</v>
      </c>
    </row>
    <row r="66" spans="1:11" x14ac:dyDescent="0.2">
      <c r="A66" s="26"/>
      <c r="B66" s="17"/>
      <c r="C66" s="18"/>
      <c r="D66" s="19"/>
      <c r="E66" s="11"/>
      <c r="F66" s="11"/>
      <c r="G66" s="11"/>
      <c r="H66" s="11"/>
      <c r="I66" s="11"/>
      <c r="J66" s="12"/>
    </row>
    <row r="67" spans="1:11" x14ac:dyDescent="0.2">
      <c r="A67" s="102"/>
      <c r="B67" s="102"/>
      <c r="C67" s="103"/>
      <c r="D67" s="19"/>
      <c r="E67" s="11"/>
      <c r="F67" s="11"/>
      <c r="G67" s="11"/>
      <c r="H67" s="11"/>
      <c r="I67" s="11"/>
      <c r="J67" s="12"/>
    </row>
    <row r="68" spans="1:11" x14ac:dyDescent="0.2">
      <c r="A68" s="7"/>
      <c r="B68" s="84" t="s">
        <v>62</v>
      </c>
      <c r="C68" s="85"/>
      <c r="D68" s="19"/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9">
        <f t="shared" si="16"/>
        <v>0</v>
      </c>
    </row>
    <row r="69" spans="1:11" x14ac:dyDescent="0.2">
      <c r="A69" s="30"/>
      <c r="B69" s="31"/>
      <c r="C69" s="34"/>
      <c r="D69" s="31"/>
      <c r="E69" s="32"/>
      <c r="F69" s="32"/>
      <c r="G69" s="32"/>
      <c r="H69" s="32"/>
      <c r="I69" s="32"/>
      <c r="J69" s="33"/>
    </row>
    <row r="70" spans="1:11" x14ac:dyDescent="0.2">
      <c r="A70" s="37" t="s">
        <v>23</v>
      </c>
      <c r="B70" s="37"/>
      <c r="C70" s="38"/>
      <c r="D70" s="37"/>
      <c r="E70" s="37">
        <f>SUM(E57:E68)</f>
        <v>0</v>
      </c>
      <c r="F70" s="37">
        <f>SUM(F57:F68)</f>
        <v>0</v>
      </c>
      <c r="G70" s="37">
        <f>SUM(G57:G68)</f>
        <v>0</v>
      </c>
      <c r="H70" s="37">
        <f>SUM(H57:H68)</f>
        <v>0</v>
      </c>
      <c r="I70" s="37">
        <f>SUM(I57:I68)</f>
        <v>0</v>
      </c>
      <c r="J70" s="38">
        <f t="shared" ref="J70:J75" si="17">SUM(E70:I70)</f>
        <v>0</v>
      </c>
    </row>
    <row r="71" spans="1:11" x14ac:dyDescent="0.2">
      <c r="A71" s="95" t="s">
        <v>27</v>
      </c>
      <c r="B71" s="96"/>
      <c r="C71" s="97"/>
      <c r="D71" s="24"/>
      <c r="E71" s="39">
        <f>E34+E41+E45+E48+E55+E70</f>
        <v>0</v>
      </c>
      <c r="F71" s="39">
        <f>F70+F55+F45+F48+F41+F34</f>
        <v>0</v>
      </c>
      <c r="G71" s="39">
        <f>G70+G55+G45+G48+G41+G34</f>
        <v>0</v>
      </c>
      <c r="H71" s="39">
        <f>H70+H55+H45+H48+H41+H34</f>
        <v>0</v>
      </c>
      <c r="I71" s="39">
        <f>I70+I55+I45+I48+I41+I34</f>
        <v>0</v>
      </c>
      <c r="J71" s="40">
        <f t="shared" si="17"/>
        <v>0</v>
      </c>
    </row>
    <row r="72" spans="1:11" x14ac:dyDescent="0.2">
      <c r="A72" s="104" t="s">
        <v>61</v>
      </c>
      <c r="B72" s="105"/>
      <c r="C72" s="106"/>
      <c r="D72" s="22"/>
      <c r="E72" s="41">
        <f>E22*0.54</f>
        <v>0</v>
      </c>
      <c r="F72" s="41">
        <f t="shared" ref="F72:I72" si="18">F22*0.54</f>
        <v>0</v>
      </c>
      <c r="G72" s="41">
        <f t="shared" si="18"/>
        <v>0</v>
      </c>
      <c r="H72" s="41">
        <f t="shared" si="18"/>
        <v>0</v>
      </c>
      <c r="I72" s="41">
        <f t="shared" si="18"/>
        <v>0</v>
      </c>
      <c r="J72" s="42">
        <f t="shared" si="17"/>
        <v>0</v>
      </c>
    </row>
    <row r="73" spans="1:11" x14ac:dyDescent="0.2">
      <c r="A73" s="107" t="s">
        <v>24</v>
      </c>
      <c r="B73" s="108"/>
      <c r="C73" s="109"/>
      <c r="D73" s="21"/>
      <c r="E73" s="43">
        <f>SUM(E71:E72)</f>
        <v>0</v>
      </c>
      <c r="F73" s="43">
        <f>SUM(F71:F72)</f>
        <v>0</v>
      </c>
      <c r="G73" s="43">
        <f>SUM(G71:G72)</f>
        <v>0</v>
      </c>
      <c r="H73" s="43">
        <f>SUM(H71:H72)</f>
        <v>0</v>
      </c>
      <c r="I73" s="43">
        <f>SUM(I71:I72)</f>
        <v>0</v>
      </c>
      <c r="J73" s="44">
        <f t="shared" si="17"/>
        <v>0</v>
      </c>
    </row>
    <row r="74" spans="1:11" x14ac:dyDescent="0.2">
      <c r="A74" s="107" t="s">
        <v>25</v>
      </c>
      <c r="B74" s="108"/>
      <c r="C74" s="109"/>
      <c r="D74" s="21"/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4">
        <f t="shared" si="17"/>
        <v>0</v>
      </c>
    </row>
    <row r="75" spans="1:11" x14ac:dyDescent="0.2">
      <c r="A75" s="110" t="s">
        <v>26</v>
      </c>
      <c r="B75" s="111"/>
      <c r="C75" s="112"/>
      <c r="D75" s="23"/>
      <c r="E75" s="45">
        <f>E73-E74</f>
        <v>0</v>
      </c>
      <c r="F75" s="45">
        <f>F73-F74</f>
        <v>0</v>
      </c>
      <c r="G75" s="45">
        <f>G73-G74</f>
        <v>0</v>
      </c>
      <c r="H75" s="45">
        <f>H73-H74</f>
        <v>0</v>
      </c>
      <c r="I75" s="45">
        <f>I73-I74</f>
        <v>0</v>
      </c>
      <c r="J75" s="46">
        <f t="shared" si="17"/>
        <v>0</v>
      </c>
    </row>
    <row r="76" spans="1:11" x14ac:dyDescent="0.2">
      <c r="A76" s="81"/>
      <c r="B76" s="82"/>
      <c r="C76" s="83"/>
      <c r="D76" s="52"/>
      <c r="E76" s="60"/>
      <c r="F76" s="60"/>
      <c r="G76" s="60"/>
      <c r="H76" s="60"/>
      <c r="I76" s="60"/>
      <c r="J76" s="61"/>
    </row>
    <row r="77" spans="1:11" x14ac:dyDescent="0.2">
      <c r="A77" s="53"/>
      <c r="B77" s="53"/>
      <c r="C77" s="53"/>
      <c r="D77" s="53"/>
      <c r="E77" s="11"/>
      <c r="F77" s="11"/>
      <c r="G77" s="11"/>
      <c r="H77" s="11"/>
      <c r="I77" s="11"/>
      <c r="J77" s="51"/>
      <c r="K77" s="8"/>
    </row>
    <row r="78" spans="1:11" x14ac:dyDescent="0.2">
      <c r="A78" s="62"/>
      <c r="B78" s="93"/>
      <c r="C78" s="93"/>
      <c r="D78" s="93"/>
      <c r="E78" s="94"/>
      <c r="F78" s="94"/>
      <c r="G78" s="94"/>
      <c r="H78" s="94"/>
      <c r="I78" s="94"/>
      <c r="J78" s="94"/>
      <c r="K78" s="8"/>
    </row>
    <row r="79" spans="1:11" x14ac:dyDescent="0.2">
      <c r="A79" s="63"/>
      <c r="B79" s="63"/>
      <c r="C79" s="63"/>
      <c r="D79" s="63"/>
      <c r="E79" s="64"/>
      <c r="F79" s="64"/>
      <c r="G79" s="64"/>
      <c r="H79" s="64"/>
      <c r="I79" s="64"/>
      <c r="J79" s="64"/>
      <c r="K79" s="8"/>
    </row>
    <row r="80" spans="1:11" x14ac:dyDescent="0.2">
      <c r="A80" s="63"/>
      <c r="B80" s="63"/>
      <c r="C80" s="63"/>
      <c r="D80" s="63"/>
      <c r="E80" s="65"/>
      <c r="F80" s="65"/>
      <c r="G80" s="65"/>
      <c r="H80" s="65"/>
      <c r="I80" s="65"/>
      <c r="J80" s="65"/>
      <c r="K80" s="8"/>
    </row>
    <row r="81" spans="1:11" x14ac:dyDescent="0.2">
      <c r="A81" s="63"/>
      <c r="B81" s="63"/>
      <c r="C81" s="63"/>
      <c r="D81" s="63"/>
      <c r="E81" s="65"/>
      <c r="F81" s="65"/>
      <c r="G81" s="65"/>
      <c r="H81" s="65"/>
      <c r="I81" s="65"/>
      <c r="J81" s="65"/>
      <c r="K81" s="8"/>
    </row>
    <row r="82" spans="1:11" x14ac:dyDescent="0.2">
      <c r="A82" s="66"/>
      <c r="B82" s="63"/>
      <c r="C82" s="63"/>
      <c r="D82" s="63"/>
      <c r="E82" s="64"/>
      <c r="F82" s="64"/>
      <c r="G82" s="64"/>
      <c r="H82" s="64"/>
      <c r="I82" s="64"/>
      <c r="J82" s="64"/>
      <c r="K82" s="8"/>
    </row>
    <row r="83" spans="1:11" x14ac:dyDescent="0.2">
      <c r="A83" s="16"/>
    </row>
    <row r="84" spans="1:11" x14ac:dyDescent="0.2">
      <c r="A84" s="16"/>
    </row>
    <row r="85" spans="1:11" x14ac:dyDescent="0.2">
      <c r="A85" s="16"/>
    </row>
  </sheetData>
  <mergeCells count="53">
    <mergeCell ref="B78:J78"/>
    <mergeCell ref="A71:C71"/>
    <mergeCell ref="A49:J49"/>
    <mergeCell ref="A47:J47"/>
    <mergeCell ref="A67:C67"/>
    <mergeCell ref="B59:C59"/>
    <mergeCell ref="B60:C60"/>
    <mergeCell ref="B52:C52"/>
    <mergeCell ref="B58:C58"/>
    <mergeCell ref="A76:C76"/>
    <mergeCell ref="A72:C72"/>
    <mergeCell ref="A73:C73"/>
    <mergeCell ref="A74:C74"/>
    <mergeCell ref="A75:C75"/>
    <mergeCell ref="B37:C37"/>
    <mergeCell ref="B38:C38"/>
    <mergeCell ref="B39:C39"/>
    <mergeCell ref="B40:C40"/>
    <mergeCell ref="A42:C42"/>
    <mergeCell ref="B43:C43"/>
    <mergeCell ref="B57:C57"/>
    <mergeCell ref="A56:C56"/>
    <mergeCell ref="B68:C68"/>
    <mergeCell ref="A50:C50"/>
    <mergeCell ref="B46:C46"/>
    <mergeCell ref="B53:C53"/>
    <mergeCell ref="B54:C54"/>
    <mergeCell ref="B44:J44"/>
    <mergeCell ref="A35:C35"/>
    <mergeCell ref="B36:C36"/>
    <mergeCell ref="A29:C29"/>
    <mergeCell ref="A30:C30"/>
    <mergeCell ref="A31:C31"/>
    <mergeCell ref="A32:C32"/>
    <mergeCell ref="B28:C28"/>
    <mergeCell ref="A19:C19"/>
    <mergeCell ref="A20:C20"/>
    <mergeCell ref="A21:C21"/>
    <mergeCell ref="A16:C16"/>
    <mergeCell ref="A17:C17"/>
    <mergeCell ref="A18:C18"/>
    <mergeCell ref="B27:C27"/>
    <mergeCell ref="B26:C26"/>
    <mergeCell ref="A23:C23"/>
    <mergeCell ref="B24:C24"/>
    <mergeCell ref="B25:C25"/>
    <mergeCell ref="A8:C8"/>
    <mergeCell ref="A15:C15"/>
    <mergeCell ref="B9:C9"/>
    <mergeCell ref="B10:C10"/>
    <mergeCell ref="B11:C11"/>
    <mergeCell ref="B12:C12"/>
    <mergeCell ref="B13:C13"/>
  </mergeCells>
  <phoneticPr fontId="0" type="noConversion"/>
  <printOptions horizontalCentered="1" verticalCentered="1"/>
  <pageMargins left="0.5" right="0.25" top="0.5" bottom="0.5" header="0.25" footer="0.25"/>
  <pageSetup scale="70" orientation="portrait" horizontalDpi="4294967293" r:id="rId1"/>
  <headerFooter alignWithMargins="0">
    <oddHeader>&amp;RDate Printed: &amp;D&amp;T</oddHeader>
    <oddFooter>&amp;RForm updated 06/19/2014</oddFooter>
  </headerFooter>
  <ignoredErrors>
    <ignoredError sqref="A24:A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UT System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UTA</dc:creator>
  <cp:lastModifiedBy>Brittany Derebery</cp:lastModifiedBy>
  <cp:lastPrinted>2014-06-19T15:15:12Z</cp:lastPrinted>
  <dcterms:created xsi:type="dcterms:W3CDTF">2001-07-23T14:32:32Z</dcterms:created>
  <dcterms:modified xsi:type="dcterms:W3CDTF">2015-05-20T18:07:29Z</dcterms:modified>
</cp:coreProperties>
</file>