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ty\ia\BDerebery\SEPA\2015 Program\Workshop hand outs\"/>
    </mc:Choice>
  </mc:AlternateContent>
  <bookViews>
    <workbookView xWindow="0" yWindow="0" windowWidth="20490" windowHeight="7755"/>
  </bookViews>
  <sheets>
    <sheet name="Project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6" i="1"/>
  <c r="C5" i="1"/>
  <c r="C13" i="1"/>
  <c r="C12" i="1"/>
  <c r="C11" i="1"/>
  <c r="C42" i="1"/>
  <c r="C7" i="1" l="1"/>
  <c r="C21" i="1"/>
  <c r="C23" i="1" s="1"/>
  <c r="C25" i="1" l="1"/>
  <c r="C27" i="1" s="1"/>
</calcChain>
</file>

<file path=xl/sharedStrings.xml><?xml version="1.0" encoding="utf-8"?>
<sst xmlns="http://schemas.openxmlformats.org/spreadsheetml/2006/main" count="31" uniqueCount="30">
  <si>
    <t>EXPENSES</t>
  </si>
  <si>
    <t>Personnel</t>
  </si>
  <si>
    <t>Administrative Assistant (50% of full time expense)</t>
  </si>
  <si>
    <t>Fringe Benefits (@15%)</t>
  </si>
  <si>
    <t>Total Personnel Expense</t>
  </si>
  <si>
    <t>Non-Personnel</t>
  </si>
  <si>
    <t>Temporary employees:</t>
  </si>
  <si>
    <t>Program Coordinator (15 hrs/week @$15/hour)</t>
  </si>
  <si>
    <t>Program Assistant (20hrs/week @$9.50/hour)</t>
  </si>
  <si>
    <t>Office Supplies</t>
  </si>
  <si>
    <t>Postage</t>
  </si>
  <si>
    <t>Staff Travel</t>
  </si>
  <si>
    <t>Other</t>
  </si>
  <si>
    <t>Total Project Expense</t>
  </si>
  <si>
    <t>Total Non-personnel Expense</t>
  </si>
  <si>
    <t>Total Indirect Costs (@10%)</t>
  </si>
  <si>
    <t>Grand Total of Program Expenses</t>
  </si>
  <si>
    <t>REVENUE</t>
  </si>
  <si>
    <t>Grants</t>
  </si>
  <si>
    <t>ABC Foundation</t>
  </si>
  <si>
    <t>XYZ Foundation</t>
  </si>
  <si>
    <t>Government</t>
  </si>
  <si>
    <t>Individual contributions</t>
  </si>
  <si>
    <t>Special Events</t>
  </si>
  <si>
    <t>Ticket Sales</t>
  </si>
  <si>
    <t>Total Revenue</t>
  </si>
  <si>
    <t>After School Program Budget</t>
  </si>
  <si>
    <t>After School Program Materials</t>
  </si>
  <si>
    <t>After School Meals (20 children/week @ $3 each) for 30 wks</t>
  </si>
  <si>
    <t>With $20,000 from the ABC Family Foundation, 20 children can enjoy better health, have sharper minds, and fun memories everyday after school via the After School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</si>
</sst>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/>
  </sheetViews>
  <sheetFormatPr defaultRowHeight="15" x14ac:dyDescent="0.25"/>
  <cols>
    <col min="1" max="1" width="3.42578125" customWidth="1"/>
    <col min="2" max="2" width="55" bestFit="1" customWidth="1"/>
    <col min="3" max="3" width="9" style="2" bestFit="1" customWidth="1"/>
  </cols>
  <sheetData>
    <row r="1" spans="1:3" x14ac:dyDescent="0.25">
      <c r="A1" t="s">
        <v>26</v>
      </c>
    </row>
    <row r="2" spans="1:3" x14ac:dyDescent="0.25">
      <c r="A2" t="s">
        <v>0</v>
      </c>
    </row>
    <row r="4" spans="1:3" x14ac:dyDescent="0.25">
      <c r="A4" s="1" t="s">
        <v>1</v>
      </c>
    </row>
    <row r="5" spans="1:3" x14ac:dyDescent="0.25">
      <c r="B5" t="s">
        <v>2</v>
      </c>
      <c r="C5" s="2">
        <f>34000*(30/52)*0.5</f>
        <v>9807.6923076923067</v>
      </c>
    </row>
    <row r="6" spans="1:3" x14ac:dyDescent="0.25">
      <c r="B6" t="s">
        <v>3</v>
      </c>
      <c r="C6" s="2">
        <f>C5*0.15</f>
        <v>1471.153846153846</v>
      </c>
    </row>
    <row r="7" spans="1:3" x14ac:dyDescent="0.25">
      <c r="A7" s="1" t="s">
        <v>4</v>
      </c>
      <c r="C7" s="2">
        <f>SUM(C5:C6)</f>
        <v>11278.846153846152</v>
      </c>
    </row>
    <row r="9" spans="1:3" x14ac:dyDescent="0.25">
      <c r="A9" s="1" t="s">
        <v>5</v>
      </c>
    </row>
    <row r="10" spans="1:3" x14ac:dyDescent="0.25">
      <c r="B10" t="s">
        <v>6</v>
      </c>
    </row>
    <row r="11" spans="1:3" x14ac:dyDescent="0.25">
      <c r="B11" t="s">
        <v>7</v>
      </c>
      <c r="C11" s="2">
        <f>15*15*30</f>
        <v>6750</v>
      </c>
    </row>
    <row r="12" spans="1:3" x14ac:dyDescent="0.25">
      <c r="B12" t="s">
        <v>8</v>
      </c>
      <c r="C12" s="2">
        <f>20*9.5*30</f>
        <v>5700</v>
      </c>
    </row>
    <row r="13" spans="1:3" x14ac:dyDescent="0.25">
      <c r="B13" t="s">
        <v>3</v>
      </c>
      <c r="C13" s="2">
        <f>SUM(C11:C12)*0.15</f>
        <v>1867.5</v>
      </c>
    </row>
    <row r="15" spans="1:3" x14ac:dyDescent="0.25">
      <c r="B15" t="s">
        <v>27</v>
      </c>
      <c r="C15" s="2">
        <v>1400</v>
      </c>
    </row>
    <row r="16" spans="1:3" x14ac:dyDescent="0.25">
      <c r="B16" t="s">
        <v>28</v>
      </c>
      <c r="C16" s="2">
        <f>20*3*30</f>
        <v>1800</v>
      </c>
    </row>
    <row r="17" spans="1:3" x14ac:dyDescent="0.25">
      <c r="B17" t="s">
        <v>9</v>
      </c>
      <c r="C17" s="2">
        <v>1100</v>
      </c>
    </row>
    <row r="18" spans="1:3" x14ac:dyDescent="0.25">
      <c r="B18" t="s">
        <v>10</v>
      </c>
      <c r="C18" s="2">
        <v>900</v>
      </c>
    </row>
    <row r="19" spans="1:3" x14ac:dyDescent="0.25">
      <c r="B19" t="s">
        <v>11</v>
      </c>
      <c r="C19" s="2">
        <v>1000</v>
      </c>
    </row>
    <row r="20" spans="1:3" x14ac:dyDescent="0.25">
      <c r="B20" t="s">
        <v>12</v>
      </c>
      <c r="C20" s="2">
        <v>100</v>
      </c>
    </row>
    <row r="21" spans="1:3" x14ac:dyDescent="0.25">
      <c r="A21" s="1" t="s">
        <v>14</v>
      </c>
      <c r="C21" s="2">
        <f>SUM(C11:C20)</f>
        <v>20617.5</v>
      </c>
    </row>
    <row r="23" spans="1:3" x14ac:dyDescent="0.25">
      <c r="A23" s="1" t="s">
        <v>13</v>
      </c>
      <c r="C23" s="2">
        <f>SUM(C21,C7)</f>
        <v>31896.346153846152</v>
      </c>
    </row>
    <row r="25" spans="1:3" x14ac:dyDescent="0.25">
      <c r="A25" s="1" t="s">
        <v>15</v>
      </c>
      <c r="C25" s="2">
        <f>C23*0.1</f>
        <v>3189.6346153846152</v>
      </c>
    </row>
    <row r="27" spans="1:3" x14ac:dyDescent="0.25">
      <c r="A27" s="1" t="s">
        <v>16</v>
      </c>
      <c r="C27" s="2">
        <f>SUM(C23:C25)</f>
        <v>35085.980769230766</v>
      </c>
    </row>
    <row r="29" spans="1:3" x14ac:dyDescent="0.25">
      <c r="A29" s="4" t="s">
        <v>29</v>
      </c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3"/>
      <c r="B32" s="3"/>
      <c r="C32" s="3"/>
    </row>
    <row r="33" spans="1:3" x14ac:dyDescent="0.25">
      <c r="A33" s="1" t="s">
        <v>17</v>
      </c>
    </row>
    <row r="34" spans="1:3" x14ac:dyDescent="0.25">
      <c r="A34" s="1" t="s">
        <v>18</v>
      </c>
    </row>
    <row r="35" spans="1:3" x14ac:dyDescent="0.25">
      <c r="B35" t="s">
        <v>19</v>
      </c>
      <c r="C35" s="2">
        <v>30000</v>
      </c>
    </row>
    <row r="36" spans="1:3" x14ac:dyDescent="0.25">
      <c r="B36" t="s">
        <v>20</v>
      </c>
      <c r="C36" s="2">
        <v>10000</v>
      </c>
    </row>
    <row r="37" spans="1:3" x14ac:dyDescent="0.25">
      <c r="B37" t="s">
        <v>21</v>
      </c>
      <c r="C37" s="2">
        <v>10000</v>
      </c>
    </row>
    <row r="38" spans="1:3" x14ac:dyDescent="0.25">
      <c r="A38" s="1" t="s">
        <v>22</v>
      </c>
      <c r="C38" s="2">
        <v>12000</v>
      </c>
    </row>
    <row r="39" spans="1:3" x14ac:dyDescent="0.25">
      <c r="A39" s="1" t="s">
        <v>23</v>
      </c>
    </row>
    <row r="40" spans="1:3" x14ac:dyDescent="0.25">
      <c r="B40" t="s">
        <v>24</v>
      </c>
      <c r="C40" s="2">
        <v>2000</v>
      </c>
    </row>
    <row r="42" spans="1:3" x14ac:dyDescent="0.25">
      <c r="A42" s="1" t="s">
        <v>25</v>
      </c>
      <c r="C42" s="2">
        <f>SUM(C35:C40)</f>
        <v>64000</v>
      </c>
    </row>
  </sheetData>
  <mergeCells count="1">
    <mergeCell ref="A29:C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Austin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Derebery</dc:creator>
  <cp:lastModifiedBy>Brittany Derebery</cp:lastModifiedBy>
  <dcterms:created xsi:type="dcterms:W3CDTF">2015-05-11T15:39:54Z</dcterms:created>
  <dcterms:modified xsi:type="dcterms:W3CDTF">2015-05-20T18:10:10Z</dcterms:modified>
</cp:coreProperties>
</file>