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8580" activeTab="0"/>
  </bookViews>
  <sheets>
    <sheet name="Sample Agency Budget" sheetId="1" r:id="rId1"/>
    <sheet name="Agency Budget Workshee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<sst xmlns="http://schemas.openxmlformats.org/spreadsheetml/2006/main" count="166" uniqueCount="70">
  <si>
    <t>Description</t>
  </si>
  <si>
    <t>Allocation Method</t>
  </si>
  <si>
    <t>Fund-Raising</t>
  </si>
  <si>
    <t>Notes</t>
  </si>
  <si>
    <t>Total Direct</t>
  </si>
  <si>
    <t>Sources of Funds</t>
  </si>
  <si>
    <t>Foundations</t>
  </si>
  <si>
    <t>Civic &amp; Community Groups</t>
  </si>
  <si>
    <t>Corporations</t>
  </si>
  <si>
    <t>Program Fees</t>
  </si>
  <si>
    <t>Faith Community</t>
  </si>
  <si>
    <t>Miscellaneous</t>
  </si>
  <si>
    <t>Total Sources of Funds</t>
  </si>
  <si>
    <t>Expenditures</t>
  </si>
  <si>
    <t>Salaries</t>
  </si>
  <si>
    <t>Benefits &amp; Taxes</t>
  </si>
  <si>
    <t>Rent / Utilities</t>
  </si>
  <si>
    <t>Program</t>
  </si>
  <si>
    <t>Marketing</t>
  </si>
  <si>
    <t>Telephone</t>
  </si>
  <si>
    <t>Repairs &amp; Maintenance</t>
  </si>
  <si>
    <t>Depreciation</t>
  </si>
  <si>
    <t>Office Supplies / Printing</t>
  </si>
  <si>
    <t>Postage &amp; Delivery</t>
  </si>
  <si>
    <t>Contract Labor</t>
  </si>
  <si>
    <t>Professional Fees</t>
  </si>
  <si>
    <t>Insurance</t>
  </si>
  <si>
    <t>Utilities</t>
  </si>
  <si>
    <t>Meetings &amp; Training</t>
  </si>
  <si>
    <t>Memberships</t>
  </si>
  <si>
    <t>Travel</t>
  </si>
  <si>
    <t>Bank Service Charge</t>
  </si>
  <si>
    <t>Total Direct Expenditures</t>
  </si>
  <si>
    <t>Comm. / Mktg.</t>
  </si>
  <si>
    <t>Admin.</t>
  </si>
  <si>
    <t>Undesignated Funds</t>
  </si>
  <si>
    <t>Total Undesignated</t>
  </si>
  <si>
    <t>Support Services Allocation %</t>
  </si>
  <si>
    <t>Direct Program 
Sources of Funds and Expenditures</t>
  </si>
  <si>
    <t>Undesignated
Sources of Funds</t>
  </si>
  <si>
    <t>Total Program Funding</t>
  </si>
  <si>
    <t>Total Program Expenditures</t>
  </si>
  <si>
    <t>Sources over Expenditures</t>
  </si>
  <si>
    <t>Should = 100%</t>
  </si>
  <si>
    <t>Should = TE</t>
  </si>
  <si>
    <t>Program A</t>
  </si>
  <si>
    <t>Program B</t>
  </si>
  <si>
    <t>Should = TF</t>
  </si>
  <si>
    <t>Should be equal</t>
  </si>
  <si>
    <t>Total Expense</t>
  </si>
  <si>
    <t>Total Funds</t>
  </si>
  <si>
    <t xml:space="preserve">Should = Total </t>
  </si>
  <si>
    <t>Should = Total</t>
  </si>
  <si>
    <t>Undes. Funds</t>
  </si>
  <si>
    <t>Undes. Expenses</t>
  </si>
  <si>
    <t>Individuals</t>
  </si>
  <si>
    <t>Government</t>
  </si>
  <si>
    <t>plugged #</t>
  </si>
  <si>
    <t xml:space="preserve">In-Direct Expenses </t>
  </si>
  <si>
    <t>Based on % of support services allocation</t>
  </si>
  <si>
    <t>(Program total direct expenditures divided by agency total direct expenses) x total support services expenditures</t>
  </si>
  <si>
    <t>In-Direct (Support) 
Expenditures</t>
  </si>
  <si>
    <t>Undes. Funds Allocation %</t>
  </si>
  <si>
    <t>Undes. Funds Allocation $</t>
  </si>
  <si>
    <t>Fund Raising Expenditure</t>
  </si>
  <si>
    <t>Total In-Direct Expenditure</t>
  </si>
  <si>
    <t>Total 
Sup. Svcs.</t>
  </si>
  <si>
    <t xml:space="preserve">Grand Total </t>
  </si>
  <si>
    <t>% of total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</si>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</sst>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8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3" fontId="2" fillId="0" borderId="0" xfId="0" applyNumberFormat="1" applyFont="1" applyAlignment="1">
      <alignment wrapText="1"/>
    </xf>
    <xf numFmtId="3" fontId="1" fillId="0" borderId="0" xfId="0" applyNumberFormat="1" applyFont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wrapText="1"/>
    </xf>
    <xf numFmtId="3" fontId="4" fillId="0" borderId="0" xfId="0" applyNumberFormat="1" applyFont="1" applyAlignment="1">
      <alignment/>
    </xf>
    <xf numFmtId="3" fontId="0" fillId="3" borderId="0" xfId="0" applyNumberFormat="1" applyFill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5" fillId="3" borderId="0" xfId="0" applyNumberFormat="1" applyFont="1" applyFill="1" applyAlignment="1">
      <alignment/>
    </xf>
    <xf numFmtId="164" fontId="5" fillId="0" borderId="0" xfId="17" applyNumberFormat="1" applyFont="1" applyBorder="1" applyAlignment="1">
      <alignment/>
    </xf>
    <xf numFmtId="164" fontId="5" fillId="0" borderId="0" xfId="17" applyNumberFormat="1" applyFont="1" applyAlignment="1">
      <alignment/>
    </xf>
    <xf numFmtId="3" fontId="5" fillId="0" borderId="0" xfId="17" applyNumberFormat="1" applyFont="1" applyBorder="1" applyAlignment="1">
      <alignment/>
    </xf>
    <xf numFmtId="3" fontId="5" fillId="0" borderId="0" xfId="17" applyNumberFormat="1" applyFont="1" applyAlignment="1">
      <alignment/>
    </xf>
    <xf numFmtId="3" fontId="6" fillId="2" borderId="2" xfId="0" applyNumberFormat="1" applyFont="1" applyFill="1" applyBorder="1" applyAlignment="1">
      <alignment horizontal="right"/>
    </xf>
    <xf numFmtId="3" fontId="5" fillId="3" borderId="1" xfId="0" applyNumberFormat="1" applyFont="1" applyFill="1" applyBorder="1" applyAlignment="1">
      <alignment/>
    </xf>
    <xf numFmtId="164" fontId="6" fillId="2" borderId="1" xfId="17" applyNumberFormat="1" applyFont="1" applyFill="1" applyBorder="1" applyAlignment="1">
      <alignment/>
    </xf>
    <xf numFmtId="3" fontId="5" fillId="3" borderId="0" xfId="0" applyNumberFormat="1" applyFont="1" applyFill="1" applyAlignment="1">
      <alignment horizontal="center"/>
    </xf>
    <xf numFmtId="164" fontId="6" fillId="2" borderId="1" xfId="17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/>
    </xf>
    <xf numFmtId="9" fontId="6" fillId="0" borderId="1" xfId="19" applyNumberFormat="1" applyFont="1" applyBorder="1" applyAlignment="1">
      <alignment horizontal="center"/>
    </xf>
    <xf numFmtId="9" fontId="6" fillId="2" borderId="1" xfId="19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164" fontId="6" fillId="0" borderId="1" xfId="17" applyNumberFormat="1" applyFont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5" fillId="3" borderId="3" xfId="0" applyNumberFormat="1" applyFont="1" applyFill="1" applyBorder="1" applyAlignment="1">
      <alignment/>
    </xf>
    <xf numFmtId="3" fontId="5" fillId="3" borderId="0" xfId="0" applyNumberFormat="1" applyFont="1" applyFill="1" applyBorder="1" applyAlignment="1">
      <alignment/>
    </xf>
    <xf numFmtId="164" fontId="5" fillId="2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5" fillId="2" borderId="0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6" fillId="0" borderId="3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right"/>
    </xf>
    <xf numFmtId="3" fontId="5" fillId="3" borderId="0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right"/>
    </xf>
    <xf numFmtId="164" fontId="5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164" fontId="5" fillId="2" borderId="2" xfId="17" applyNumberFormat="1" applyFont="1" applyFill="1" applyBorder="1" applyAlignment="1">
      <alignment/>
    </xf>
    <xf numFmtId="164" fontId="5" fillId="2" borderId="3" xfId="17" applyNumberFormat="1" applyFont="1" applyFill="1" applyBorder="1" applyAlignment="1">
      <alignment/>
    </xf>
    <xf numFmtId="164" fontId="6" fillId="2" borderId="1" xfId="0" applyNumberFormat="1" applyFont="1" applyFill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6" fillId="0" borderId="4" xfId="0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4" fillId="0" borderId="0" xfId="0" applyNumberFormat="1" applyFont="1" applyBorder="1" applyAlignment="1">
      <alignment/>
    </xf>
    <xf numFmtId="3" fontId="1" fillId="0" borderId="7" xfId="0" applyNumberFormat="1" applyFont="1" applyBorder="1" applyAlignment="1">
      <alignment horizontal="center" wrapText="1"/>
    </xf>
    <xf numFmtId="3" fontId="1" fillId="0" borderId="8" xfId="0" applyNumberFormat="1" applyFont="1" applyBorder="1" applyAlignment="1">
      <alignment horizontal="center" wrapText="1"/>
    </xf>
    <xf numFmtId="3" fontId="1" fillId="0" borderId="9" xfId="0" applyNumberFormat="1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4" fontId="5" fillId="2" borderId="5" xfId="17" applyNumberFormat="1" applyFont="1" applyFill="1" applyBorder="1" applyAlignment="1">
      <alignment/>
    </xf>
    <xf numFmtId="3" fontId="5" fillId="2" borderId="11" xfId="17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 horizontal="center" wrapText="1"/>
    </xf>
    <xf numFmtId="3" fontId="1" fillId="0" borderId="3" xfId="0" applyNumberFormat="1" applyFont="1" applyBorder="1" applyAlignment="1">
      <alignment horizontal="center" wrapText="1"/>
    </xf>
    <xf numFmtId="3" fontId="1" fillId="2" borderId="12" xfId="0" applyNumberFormat="1" applyFont="1" applyFill="1" applyBorder="1" applyAlignment="1">
      <alignment horizontal="center" wrapText="1"/>
    </xf>
    <xf numFmtId="164" fontId="5" fillId="2" borderId="10" xfId="17" applyNumberFormat="1" applyFont="1" applyFill="1" applyBorder="1" applyAlignment="1">
      <alignment/>
    </xf>
    <xf numFmtId="164" fontId="6" fillId="2" borderId="3" xfId="0" applyNumberFormat="1" applyFont="1" applyFill="1" applyBorder="1" applyAlignment="1">
      <alignment/>
    </xf>
    <xf numFmtId="164" fontId="6" fillId="2" borderId="2" xfId="17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164" fontId="6" fillId="2" borderId="10" xfId="17" applyNumberFormat="1" applyFont="1" applyFill="1" applyBorder="1" applyAlignment="1">
      <alignment horizontal="right"/>
    </xf>
    <xf numFmtId="164" fontId="5" fillId="2" borderId="5" xfId="0" applyNumberFormat="1" applyFont="1" applyFill="1" applyBorder="1" applyAlignment="1">
      <alignment/>
    </xf>
    <xf numFmtId="3" fontId="5" fillId="2" borderId="11" xfId="0" applyNumberFormat="1" applyFont="1" applyFill="1" applyBorder="1" applyAlignment="1">
      <alignment/>
    </xf>
    <xf numFmtId="3" fontId="5" fillId="2" borderId="6" xfId="0" applyNumberFormat="1" applyFont="1" applyFill="1" applyBorder="1" applyAlignment="1">
      <alignment/>
    </xf>
    <xf numFmtId="3" fontId="5" fillId="2" borderId="6" xfId="17" applyNumberFormat="1" applyFont="1" applyFill="1" applyBorder="1" applyAlignment="1">
      <alignment/>
    </xf>
    <xf numFmtId="0" fontId="0" fillId="0" borderId="1" xfId="0" applyBorder="1" applyAlignment="1">
      <alignment/>
    </xf>
    <xf numFmtId="3" fontId="5" fillId="0" borderId="2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5" fillId="0" borderId="2" xfId="0" applyNumberFormat="1" applyFont="1" applyBorder="1" applyAlignment="1">
      <alignment wrapText="1"/>
    </xf>
    <xf numFmtId="3" fontId="1" fillId="2" borderId="2" xfId="0" applyNumberFormat="1" applyFont="1" applyFill="1" applyBorder="1" applyAlignment="1">
      <alignment horizontal="center" wrapText="1"/>
    </xf>
    <xf numFmtId="164" fontId="5" fillId="2" borderId="11" xfId="17" applyNumberFormat="1" applyFont="1" applyFill="1" applyBorder="1" applyAlignment="1">
      <alignment/>
    </xf>
    <xf numFmtId="3" fontId="3" fillId="0" borderId="13" xfId="0" applyNumberFormat="1" applyFont="1" applyBorder="1" applyAlignment="1">
      <alignment horizontal="center" wrapText="1"/>
    </xf>
    <xf numFmtId="3" fontId="3" fillId="0" borderId="14" xfId="0" applyNumberFormat="1" applyFont="1" applyBorder="1" applyAlignment="1">
      <alignment horizontal="center" wrapText="1"/>
    </xf>
    <xf numFmtId="3" fontId="3" fillId="0" borderId="15" xfId="0" applyNumberFormat="1" applyFont="1" applyBorder="1" applyAlignment="1">
      <alignment horizontal="center" wrapText="1"/>
    </xf>
    <xf numFmtId="3" fontId="3" fillId="0" borderId="16" xfId="0" applyNumberFormat="1" applyFont="1" applyBorder="1" applyAlignment="1">
      <alignment horizontal="center" wrapText="1"/>
    </xf>
    <xf numFmtId="3" fontId="3" fillId="0" borderId="17" xfId="0" applyNumberFormat="1" applyFont="1" applyBorder="1" applyAlignment="1">
      <alignment horizont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tabSelected="1" zoomScale="75" zoomScaleNormal="75" workbookViewId="0" topLeftCell="A1">
      <selection activeCell="G19" sqref="G19"/>
    </sheetView>
  </sheetViews>
  <sheetFormatPr defaultColWidth="9.140625" defaultRowHeight="12.75"/>
  <cols>
    <col min="1" max="1" width="31.57421875" style="7" bestFit="1" customWidth="1"/>
    <col min="2" max="2" width="12.57421875" style="7" customWidth="1"/>
    <col min="3" max="4" width="14.421875" style="7" customWidth="1"/>
    <col min="5" max="5" width="10.00390625" style="7" customWidth="1"/>
    <col min="6" max="6" width="10.28125" style="7" bestFit="1" customWidth="1"/>
    <col min="7" max="7" width="12.421875" style="7" customWidth="1"/>
    <col min="8" max="8" width="12.57421875" style="7" bestFit="1" customWidth="1"/>
    <col min="9" max="9" width="13.7109375" style="7" customWidth="1"/>
    <col min="10" max="10" width="8.421875" style="7" hidden="1" customWidth="1"/>
    <col min="11" max="11" width="13.57421875" style="7" customWidth="1"/>
    <col min="12" max="12" width="8.421875" style="7" hidden="1" customWidth="1"/>
    <col min="13" max="14" width="16.140625" style="7" customWidth="1"/>
    <col min="15" max="15" width="15.8515625" style="0" customWidth="1"/>
  </cols>
  <sheetData>
    <row r="1" spans="1:14" ht="40.5" customHeight="1" thickBot="1">
      <c r="A1" s="2" t="s">
        <v>0</v>
      </c>
      <c r="B1" s="1"/>
      <c r="C1" s="88" t="s">
        <v>39</v>
      </c>
      <c r="D1" s="85"/>
      <c r="E1" s="84" t="s">
        <v>61</v>
      </c>
      <c r="F1" s="85"/>
      <c r="G1" s="85"/>
      <c r="H1" s="86"/>
      <c r="I1" s="84" t="s">
        <v>38</v>
      </c>
      <c r="J1" s="85"/>
      <c r="K1" s="85"/>
      <c r="L1" s="85"/>
      <c r="M1" s="87"/>
      <c r="N1" s="89" t="s">
        <v>69</v>
      </c>
    </row>
    <row r="2" spans="1:14" ht="27" thickBot="1">
      <c r="A2" s="5" t="s">
        <v>5</v>
      </c>
      <c r="B2" s="3" t="s">
        <v>1</v>
      </c>
      <c r="C2" s="3" t="s">
        <v>35</v>
      </c>
      <c r="D2" s="64" t="s">
        <v>36</v>
      </c>
      <c r="E2" s="2" t="s">
        <v>34</v>
      </c>
      <c r="F2" s="2" t="s">
        <v>2</v>
      </c>
      <c r="G2" s="2" t="s">
        <v>33</v>
      </c>
      <c r="H2" s="4" t="s">
        <v>66</v>
      </c>
      <c r="I2" s="55" t="s">
        <v>45</v>
      </c>
      <c r="J2" s="56" t="s">
        <v>3</v>
      </c>
      <c r="K2" s="56" t="s">
        <v>46</v>
      </c>
      <c r="L2" s="57" t="s">
        <v>3</v>
      </c>
      <c r="M2" s="82" t="s">
        <v>4</v>
      </c>
      <c r="N2" s="90"/>
    </row>
    <row r="3" spans="1:14" ht="15.75" customHeight="1">
      <c r="A3" s="8" t="s">
        <v>7</v>
      </c>
      <c r="B3" s="9"/>
      <c r="C3" s="10">
        <v>5100</v>
      </c>
      <c r="D3" s="60">
        <f>SUM(C3)</f>
        <v>5100</v>
      </c>
      <c r="E3" s="9"/>
      <c r="F3" s="9"/>
      <c r="G3" s="9"/>
      <c r="H3" s="9"/>
      <c r="I3" s="11">
        <v>501</v>
      </c>
      <c r="J3" s="8"/>
      <c r="K3" s="11">
        <v>3300</v>
      </c>
      <c r="L3" s="8"/>
      <c r="M3" s="60">
        <f>K3+I3</f>
        <v>3801</v>
      </c>
      <c r="N3" s="83">
        <f>M3+D3</f>
        <v>8901</v>
      </c>
    </row>
    <row r="4" spans="1:14" ht="15.75" customHeight="1">
      <c r="A4" s="8" t="s">
        <v>8</v>
      </c>
      <c r="B4" s="9"/>
      <c r="C4" s="12">
        <v>3101</v>
      </c>
      <c r="D4" s="61">
        <f aca="true" t="shared" si="0" ref="D4:D10">SUM(C4)</f>
        <v>3101</v>
      </c>
      <c r="E4" s="9"/>
      <c r="F4" s="9"/>
      <c r="G4" s="9"/>
      <c r="H4" s="9"/>
      <c r="I4" s="13">
        <v>1502</v>
      </c>
      <c r="J4" s="8"/>
      <c r="K4" s="13">
        <v>3301</v>
      </c>
      <c r="L4" s="8"/>
      <c r="M4" s="61">
        <f aca="true" t="shared" si="1" ref="M4:M11">K4+I4</f>
        <v>4803</v>
      </c>
      <c r="N4" s="61">
        <f aca="true" t="shared" si="2" ref="N4:N11">M4+D4</f>
        <v>7904</v>
      </c>
    </row>
    <row r="5" spans="1:14" ht="15.75" customHeight="1">
      <c r="A5" s="8" t="s">
        <v>10</v>
      </c>
      <c r="B5" s="9"/>
      <c r="C5" s="12">
        <v>3204</v>
      </c>
      <c r="D5" s="61">
        <f t="shared" si="0"/>
        <v>3204</v>
      </c>
      <c r="E5" s="9"/>
      <c r="F5" s="9"/>
      <c r="G5" s="9"/>
      <c r="H5" s="9"/>
      <c r="I5" s="13">
        <v>5503</v>
      </c>
      <c r="J5" s="8"/>
      <c r="K5" s="13">
        <v>3302</v>
      </c>
      <c r="L5" s="8"/>
      <c r="M5" s="61">
        <f t="shared" si="1"/>
        <v>8805</v>
      </c>
      <c r="N5" s="61">
        <f t="shared" si="2"/>
        <v>12009</v>
      </c>
    </row>
    <row r="6" spans="1:14" ht="15.75" customHeight="1">
      <c r="A6" s="8" t="s">
        <v>6</v>
      </c>
      <c r="B6" s="9"/>
      <c r="C6" s="12">
        <v>4104</v>
      </c>
      <c r="D6" s="61">
        <f t="shared" si="0"/>
        <v>4104</v>
      </c>
      <c r="E6" s="9"/>
      <c r="F6" s="9"/>
      <c r="G6" s="9"/>
      <c r="H6" s="9"/>
      <c r="I6" s="13">
        <v>4009</v>
      </c>
      <c r="J6" s="8"/>
      <c r="K6" s="13">
        <v>3304</v>
      </c>
      <c r="L6" s="8"/>
      <c r="M6" s="61">
        <f t="shared" si="1"/>
        <v>7313</v>
      </c>
      <c r="N6" s="61">
        <f t="shared" si="2"/>
        <v>11417</v>
      </c>
    </row>
    <row r="7" spans="1:14" ht="15.75" customHeight="1">
      <c r="A7" s="8" t="s">
        <v>56</v>
      </c>
      <c r="B7" s="9"/>
      <c r="C7" s="12">
        <v>1105</v>
      </c>
      <c r="D7" s="61">
        <f t="shared" si="0"/>
        <v>1105</v>
      </c>
      <c r="E7" s="9"/>
      <c r="F7" s="9"/>
      <c r="G7" s="9"/>
      <c r="H7" s="9"/>
      <c r="I7" s="13">
        <v>506</v>
      </c>
      <c r="J7" s="8"/>
      <c r="K7" s="13">
        <v>3305</v>
      </c>
      <c r="L7" s="8"/>
      <c r="M7" s="61">
        <f t="shared" si="1"/>
        <v>3811</v>
      </c>
      <c r="N7" s="61">
        <f t="shared" si="2"/>
        <v>4916</v>
      </c>
    </row>
    <row r="8" spans="1:14" ht="15.75" customHeight="1">
      <c r="A8" s="8" t="s">
        <v>55</v>
      </c>
      <c r="B8" s="9"/>
      <c r="C8" s="12">
        <v>6106</v>
      </c>
      <c r="D8" s="61">
        <f t="shared" si="0"/>
        <v>6106</v>
      </c>
      <c r="E8" s="9"/>
      <c r="F8" s="9"/>
      <c r="G8" s="9"/>
      <c r="H8" s="9"/>
      <c r="I8" s="13">
        <v>507</v>
      </c>
      <c r="J8" s="8"/>
      <c r="K8" s="13">
        <v>6609</v>
      </c>
      <c r="L8" s="8"/>
      <c r="M8" s="61">
        <f t="shared" si="1"/>
        <v>7116</v>
      </c>
      <c r="N8" s="61">
        <f t="shared" si="2"/>
        <v>13222</v>
      </c>
    </row>
    <row r="9" spans="1:14" ht="15.75" customHeight="1">
      <c r="A9" s="8" t="s">
        <v>9</v>
      </c>
      <c r="B9" s="9"/>
      <c r="C9" s="12">
        <v>7101</v>
      </c>
      <c r="D9" s="61">
        <f t="shared" si="0"/>
        <v>7101</v>
      </c>
      <c r="E9" s="9"/>
      <c r="F9" s="9"/>
      <c r="G9" s="9"/>
      <c r="H9" s="9"/>
      <c r="I9" s="13">
        <v>508</v>
      </c>
      <c r="J9" s="8"/>
      <c r="K9" s="13">
        <v>3307</v>
      </c>
      <c r="L9" s="8"/>
      <c r="M9" s="61">
        <f t="shared" si="1"/>
        <v>3815</v>
      </c>
      <c r="N9" s="61">
        <f t="shared" si="2"/>
        <v>10916</v>
      </c>
    </row>
    <row r="10" spans="1:14" ht="15.75" customHeight="1">
      <c r="A10" s="8" t="s">
        <v>11</v>
      </c>
      <c r="B10" s="9"/>
      <c r="C10" s="12">
        <v>1592</v>
      </c>
      <c r="D10" s="73">
        <f t="shared" si="0"/>
        <v>1592</v>
      </c>
      <c r="E10" s="9"/>
      <c r="F10" s="9"/>
      <c r="G10" s="9"/>
      <c r="H10" s="9"/>
      <c r="I10" s="13">
        <v>509</v>
      </c>
      <c r="J10" s="8"/>
      <c r="K10" s="13">
        <v>3308</v>
      </c>
      <c r="L10" s="8"/>
      <c r="M10" s="61">
        <f t="shared" si="1"/>
        <v>3817</v>
      </c>
      <c r="N10" s="61">
        <f t="shared" si="2"/>
        <v>5409</v>
      </c>
    </row>
    <row r="11" spans="1:15" ht="15.75" customHeight="1">
      <c r="A11" s="14" t="s">
        <v>12</v>
      </c>
      <c r="B11" s="15"/>
      <c r="C11" s="16">
        <f>SUM(C3:C10)</f>
        <v>31413</v>
      </c>
      <c r="D11" s="16">
        <f>SUM(C11)</f>
        <v>31413</v>
      </c>
      <c r="E11" s="17"/>
      <c r="F11" s="17"/>
      <c r="G11" s="17"/>
      <c r="H11" s="17"/>
      <c r="I11" s="18">
        <f>SUM(I3:I10)</f>
        <v>13545</v>
      </c>
      <c r="J11" s="19"/>
      <c r="K11" s="18">
        <f>SUM(K3:K10)</f>
        <v>29736</v>
      </c>
      <c r="L11" s="19"/>
      <c r="M11" s="16">
        <f t="shared" si="1"/>
        <v>43281</v>
      </c>
      <c r="N11" s="16">
        <f t="shared" si="2"/>
        <v>74694</v>
      </c>
      <c r="O11" s="74" t="s">
        <v>50</v>
      </c>
    </row>
    <row r="12" spans="1:14" ht="15.75" customHeight="1">
      <c r="A12" s="21"/>
      <c r="B12" s="22"/>
      <c r="C12" s="22"/>
      <c r="D12" s="22"/>
      <c r="E12" s="22"/>
      <c r="F12" s="22"/>
      <c r="G12" s="22"/>
      <c r="H12" s="22"/>
      <c r="I12" s="22"/>
      <c r="J12" s="23"/>
      <c r="K12" s="22"/>
      <c r="L12" s="23"/>
      <c r="M12" s="23"/>
      <c r="N12" s="23"/>
    </row>
    <row r="13" spans="1:15" ht="15.75" customHeight="1">
      <c r="A13" s="75" t="s">
        <v>62</v>
      </c>
      <c r="B13" s="76" t="s">
        <v>68</v>
      </c>
      <c r="C13" s="9"/>
      <c r="D13" s="9"/>
      <c r="E13" s="9"/>
      <c r="F13" s="9"/>
      <c r="G13" s="9"/>
      <c r="H13" s="9"/>
      <c r="I13" s="24">
        <f>I14/D11</f>
        <v>0.36402126508133575</v>
      </c>
      <c r="J13" s="19"/>
      <c r="K13" s="24">
        <f>K14/D11</f>
        <v>0.6359787349186643</v>
      </c>
      <c r="L13" s="19"/>
      <c r="M13" s="25">
        <f>K13+I13</f>
        <v>1</v>
      </c>
      <c r="N13" s="20"/>
      <c r="O13" s="74" t="s">
        <v>43</v>
      </c>
    </row>
    <row r="14" spans="1:15" ht="15.75" customHeight="1">
      <c r="A14" s="75" t="s">
        <v>63</v>
      </c>
      <c r="B14" s="77" t="s">
        <v>57</v>
      </c>
      <c r="C14" s="9"/>
      <c r="D14" s="9"/>
      <c r="E14" s="9"/>
      <c r="F14" s="9"/>
      <c r="G14" s="9"/>
      <c r="H14" s="9"/>
      <c r="I14" s="27">
        <v>11435</v>
      </c>
      <c r="J14" s="19"/>
      <c r="K14" s="27">
        <v>19978</v>
      </c>
      <c r="L14" s="19"/>
      <c r="M14" s="28">
        <f>K14+I14</f>
        <v>31413</v>
      </c>
      <c r="N14" s="20"/>
      <c r="O14" s="52" t="s">
        <v>51</v>
      </c>
    </row>
    <row r="15" spans="1:15" ht="15.75" customHeight="1">
      <c r="A15" s="8"/>
      <c r="B15" s="8"/>
      <c r="C15" s="8"/>
      <c r="D15" s="8"/>
      <c r="E15" s="8"/>
      <c r="F15" s="8"/>
      <c r="G15" s="8"/>
      <c r="H15" s="8"/>
      <c r="I15" s="29"/>
      <c r="J15" s="19"/>
      <c r="K15" s="29"/>
      <c r="L15" s="19"/>
      <c r="M15" s="29"/>
      <c r="N15" s="20"/>
      <c r="O15" s="53" t="s">
        <v>53</v>
      </c>
    </row>
    <row r="16" spans="1:15" ht="15.75" customHeight="1">
      <c r="A16" s="14" t="s">
        <v>40</v>
      </c>
      <c r="B16" s="30"/>
      <c r="C16" s="30"/>
      <c r="D16" s="30"/>
      <c r="E16" s="30"/>
      <c r="F16" s="30"/>
      <c r="G16" s="30"/>
      <c r="H16" s="30"/>
      <c r="I16" s="28">
        <f>I14+I11</f>
        <v>24980</v>
      </c>
      <c r="J16" s="47"/>
      <c r="K16" s="28">
        <f>K14+K11</f>
        <v>49714</v>
      </c>
      <c r="L16" s="47"/>
      <c r="M16" s="28">
        <f>K16+I16</f>
        <v>74694</v>
      </c>
      <c r="N16" s="48"/>
      <c r="O16" s="74" t="s">
        <v>47</v>
      </c>
    </row>
    <row r="17" spans="1:14" s="50" customFormat="1" ht="12.7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spans="1:14" ht="26.25">
      <c r="A18" s="54" t="s">
        <v>13</v>
      </c>
      <c r="B18" s="3" t="s">
        <v>1</v>
      </c>
      <c r="C18" s="6"/>
      <c r="D18" s="6"/>
      <c r="E18" s="58" t="s">
        <v>34</v>
      </c>
      <c r="F18" s="63" t="s">
        <v>2</v>
      </c>
      <c r="G18" s="59" t="s">
        <v>33</v>
      </c>
      <c r="H18" s="62" t="s">
        <v>66</v>
      </c>
      <c r="I18" s="58" t="s">
        <v>45</v>
      </c>
      <c r="J18" s="63" t="s">
        <v>3</v>
      </c>
      <c r="K18" s="59" t="s">
        <v>46</v>
      </c>
      <c r="L18" s="59" t="s">
        <v>3</v>
      </c>
      <c r="M18" s="4" t="s">
        <v>4</v>
      </c>
      <c r="N18" s="4" t="s">
        <v>67</v>
      </c>
    </row>
    <row r="19" spans="1:14" ht="15.75" customHeight="1">
      <c r="A19" s="33" t="s">
        <v>14</v>
      </c>
      <c r="B19" s="33"/>
      <c r="C19" s="31"/>
      <c r="D19" s="31"/>
      <c r="E19" s="10">
        <v>3010</v>
      </c>
      <c r="F19" s="10">
        <v>2133</v>
      </c>
      <c r="G19" s="10">
        <v>2056</v>
      </c>
      <c r="H19" s="70">
        <f>SUM(E19:G19)</f>
        <v>7199</v>
      </c>
      <c r="I19" s="10">
        <v>1001</v>
      </c>
      <c r="J19" s="33"/>
      <c r="K19" s="10">
        <v>4025</v>
      </c>
      <c r="L19" s="33"/>
      <c r="M19" s="32">
        <f>K19+I19</f>
        <v>5026</v>
      </c>
      <c r="N19" s="70">
        <f>M19+H19</f>
        <v>12225</v>
      </c>
    </row>
    <row r="20" spans="1:14" ht="15.75" customHeight="1">
      <c r="A20" s="33" t="s">
        <v>15</v>
      </c>
      <c r="B20" s="33"/>
      <c r="C20" s="31"/>
      <c r="D20" s="31"/>
      <c r="E20" s="12">
        <v>450</v>
      </c>
      <c r="F20" s="12">
        <v>320</v>
      </c>
      <c r="G20" s="12">
        <v>308</v>
      </c>
      <c r="H20" s="71">
        <f aca="true" t="shared" si="3" ref="H20:H37">SUM(E20:G20)</f>
        <v>1078</v>
      </c>
      <c r="I20" s="12">
        <v>1002</v>
      </c>
      <c r="J20" s="33"/>
      <c r="K20" s="12">
        <v>2003</v>
      </c>
      <c r="L20" s="33"/>
      <c r="M20" s="34">
        <f aca="true" t="shared" si="4" ref="M20:M38">K20+I20</f>
        <v>3005</v>
      </c>
      <c r="N20" s="71">
        <f aca="true" t="shared" si="5" ref="N20:N38">M20+H20</f>
        <v>4083</v>
      </c>
    </row>
    <row r="21" spans="1:14" ht="15.75" customHeight="1">
      <c r="A21" s="33" t="s">
        <v>16</v>
      </c>
      <c r="B21" s="33"/>
      <c r="C21" s="31"/>
      <c r="D21" s="31"/>
      <c r="E21" s="12">
        <v>1012</v>
      </c>
      <c r="F21" s="12">
        <v>800</v>
      </c>
      <c r="G21" s="12">
        <v>600</v>
      </c>
      <c r="H21" s="71">
        <f t="shared" si="3"/>
        <v>2412</v>
      </c>
      <c r="I21" s="12">
        <v>1003</v>
      </c>
      <c r="J21" s="33"/>
      <c r="K21" s="12">
        <v>2004</v>
      </c>
      <c r="L21" s="33"/>
      <c r="M21" s="34">
        <f t="shared" si="4"/>
        <v>3007</v>
      </c>
      <c r="N21" s="71">
        <f t="shared" si="5"/>
        <v>5419</v>
      </c>
    </row>
    <row r="22" spans="1:14" ht="15.75" customHeight="1">
      <c r="A22" s="33" t="s">
        <v>27</v>
      </c>
      <c r="B22" s="33"/>
      <c r="C22" s="31"/>
      <c r="D22" s="31"/>
      <c r="E22" s="12">
        <v>553</v>
      </c>
      <c r="F22" s="12">
        <v>431</v>
      </c>
      <c r="G22" s="12">
        <v>395</v>
      </c>
      <c r="H22" s="71">
        <f t="shared" si="3"/>
        <v>1379</v>
      </c>
      <c r="I22" s="12">
        <v>1004</v>
      </c>
      <c r="J22" s="33"/>
      <c r="K22" s="12">
        <v>2005</v>
      </c>
      <c r="L22" s="33"/>
      <c r="M22" s="34">
        <f t="shared" si="4"/>
        <v>3009</v>
      </c>
      <c r="N22" s="71">
        <f t="shared" si="5"/>
        <v>4388</v>
      </c>
    </row>
    <row r="23" spans="1:14" ht="15.75" customHeight="1">
      <c r="A23" s="33" t="s">
        <v>20</v>
      </c>
      <c r="B23" s="33"/>
      <c r="C23" s="31"/>
      <c r="D23" s="31"/>
      <c r="E23" s="12">
        <v>45</v>
      </c>
      <c r="F23" s="12">
        <v>91</v>
      </c>
      <c r="G23" s="12">
        <v>137</v>
      </c>
      <c r="H23" s="71">
        <f t="shared" si="3"/>
        <v>273</v>
      </c>
      <c r="I23" s="12">
        <v>2027</v>
      </c>
      <c r="J23" s="33"/>
      <c r="K23" s="12">
        <v>2006</v>
      </c>
      <c r="L23" s="33"/>
      <c r="M23" s="34">
        <f t="shared" si="4"/>
        <v>4033</v>
      </c>
      <c r="N23" s="71">
        <f t="shared" si="5"/>
        <v>4306</v>
      </c>
    </row>
    <row r="24" spans="1:14" ht="15.75" customHeight="1">
      <c r="A24" s="33" t="s">
        <v>21</v>
      </c>
      <c r="B24" s="33"/>
      <c r="C24" s="31"/>
      <c r="D24" s="31"/>
      <c r="E24" s="12">
        <v>15</v>
      </c>
      <c r="F24" s="12">
        <v>38</v>
      </c>
      <c r="G24" s="12">
        <v>61</v>
      </c>
      <c r="H24" s="71">
        <f t="shared" si="3"/>
        <v>114</v>
      </c>
      <c r="I24" s="12">
        <v>1006</v>
      </c>
      <c r="J24" s="33"/>
      <c r="K24" s="12">
        <v>2007</v>
      </c>
      <c r="L24" s="33"/>
      <c r="M24" s="34">
        <f t="shared" si="4"/>
        <v>3013</v>
      </c>
      <c r="N24" s="71">
        <f t="shared" si="5"/>
        <v>3127</v>
      </c>
    </row>
    <row r="25" spans="1:14" ht="15.75" customHeight="1">
      <c r="A25" s="33" t="s">
        <v>26</v>
      </c>
      <c r="B25" s="33"/>
      <c r="C25" s="31"/>
      <c r="D25" s="31"/>
      <c r="E25" s="12">
        <v>16</v>
      </c>
      <c r="F25" s="12">
        <v>39</v>
      </c>
      <c r="G25" s="12">
        <v>62</v>
      </c>
      <c r="H25" s="71">
        <f t="shared" si="3"/>
        <v>117</v>
      </c>
      <c r="I25" s="12">
        <v>1007</v>
      </c>
      <c r="J25" s="33"/>
      <c r="K25" s="12">
        <v>2008</v>
      </c>
      <c r="L25" s="33"/>
      <c r="M25" s="34">
        <f t="shared" si="4"/>
        <v>3015</v>
      </c>
      <c r="N25" s="71">
        <f t="shared" si="5"/>
        <v>3132</v>
      </c>
    </row>
    <row r="26" spans="1:14" ht="15.75" customHeight="1">
      <c r="A26" s="33" t="s">
        <v>22</v>
      </c>
      <c r="B26" s="33"/>
      <c r="C26" s="31"/>
      <c r="D26" s="31"/>
      <c r="E26" s="12">
        <v>17</v>
      </c>
      <c r="F26" s="12">
        <v>40</v>
      </c>
      <c r="G26" s="12">
        <v>63</v>
      </c>
      <c r="H26" s="71">
        <f t="shared" si="3"/>
        <v>120</v>
      </c>
      <c r="I26" s="12">
        <v>1008</v>
      </c>
      <c r="J26" s="33"/>
      <c r="K26" s="12">
        <v>2009</v>
      </c>
      <c r="L26" s="33"/>
      <c r="M26" s="34">
        <f t="shared" si="4"/>
        <v>3017</v>
      </c>
      <c r="N26" s="71">
        <f t="shared" si="5"/>
        <v>3137</v>
      </c>
    </row>
    <row r="27" spans="1:14" ht="15.75" customHeight="1">
      <c r="A27" s="33" t="s">
        <v>23</v>
      </c>
      <c r="B27" s="33"/>
      <c r="C27" s="31"/>
      <c r="D27" s="31"/>
      <c r="E27" s="12">
        <v>18</v>
      </c>
      <c r="F27" s="12">
        <v>41</v>
      </c>
      <c r="G27" s="12">
        <v>64</v>
      </c>
      <c r="H27" s="71">
        <f t="shared" si="3"/>
        <v>123</v>
      </c>
      <c r="I27" s="12">
        <v>1009</v>
      </c>
      <c r="J27" s="33"/>
      <c r="K27" s="12">
        <v>2010</v>
      </c>
      <c r="L27" s="33"/>
      <c r="M27" s="34">
        <f t="shared" si="4"/>
        <v>3019</v>
      </c>
      <c r="N27" s="71">
        <f t="shared" si="5"/>
        <v>3142</v>
      </c>
    </row>
    <row r="28" spans="1:14" ht="15.75" customHeight="1">
      <c r="A28" s="33" t="s">
        <v>31</v>
      </c>
      <c r="B28" s="33"/>
      <c r="C28" s="31"/>
      <c r="D28" s="31"/>
      <c r="E28" s="12">
        <v>19</v>
      </c>
      <c r="F28" s="12">
        <v>42</v>
      </c>
      <c r="G28" s="12">
        <v>65</v>
      </c>
      <c r="H28" s="71">
        <f t="shared" si="3"/>
        <v>126</v>
      </c>
      <c r="I28" s="12">
        <v>1010</v>
      </c>
      <c r="J28" s="33"/>
      <c r="K28" s="12">
        <v>2011</v>
      </c>
      <c r="L28" s="33"/>
      <c r="M28" s="34">
        <f t="shared" si="4"/>
        <v>3021</v>
      </c>
      <c r="N28" s="71">
        <f t="shared" si="5"/>
        <v>3147</v>
      </c>
    </row>
    <row r="29" spans="1:14" ht="15.75" customHeight="1">
      <c r="A29" s="33" t="s">
        <v>11</v>
      </c>
      <c r="B29" s="33"/>
      <c r="C29" s="31"/>
      <c r="D29" s="31"/>
      <c r="E29" s="12">
        <v>20</v>
      </c>
      <c r="F29" s="12">
        <v>43</v>
      </c>
      <c r="G29" s="12">
        <v>66</v>
      </c>
      <c r="H29" s="71">
        <f t="shared" si="3"/>
        <v>129</v>
      </c>
      <c r="I29" s="12">
        <v>1011</v>
      </c>
      <c r="J29" s="33"/>
      <c r="K29" s="12">
        <v>2012</v>
      </c>
      <c r="L29" s="33"/>
      <c r="M29" s="34">
        <f t="shared" si="4"/>
        <v>3023</v>
      </c>
      <c r="N29" s="71">
        <f t="shared" si="5"/>
        <v>3152</v>
      </c>
    </row>
    <row r="30" spans="1:14" ht="15.75" customHeight="1">
      <c r="A30" s="33" t="s">
        <v>17</v>
      </c>
      <c r="B30" s="33"/>
      <c r="C30" s="31"/>
      <c r="D30" s="31"/>
      <c r="E30" s="12">
        <v>22</v>
      </c>
      <c r="F30" s="12">
        <v>45</v>
      </c>
      <c r="G30" s="12">
        <v>68</v>
      </c>
      <c r="H30" s="71">
        <f t="shared" si="3"/>
        <v>135</v>
      </c>
      <c r="I30" s="12">
        <v>1013</v>
      </c>
      <c r="J30" s="33"/>
      <c r="K30" s="12">
        <v>2014</v>
      </c>
      <c r="L30" s="33"/>
      <c r="M30" s="34">
        <f t="shared" si="4"/>
        <v>3027</v>
      </c>
      <c r="N30" s="71">
        <f t="shared" si="5"/>
        <v>3162</v>
      </c>
    </row>
    <row r="31" spans="1:14" ht="15.75" customHeight="1">
      <c r="A31" s="33" t="s">
        <v>18</v>
      </c>
      <c r="B31" s="33"/>
      <c r="C31" s="31"/>
      <c r="D31" s="31"/>
      <c r="E31" s="12">
        <v>23</v>
      </c>
      <c r="F31" s="12">
        <v>46</v>
      </c>
      <c r="G31" s="12">
        <v>69</v>
      </c>
      <c r="H31" s="71">
        <f t="shared" si="3"/>
        <v>138</v>
      </c>
      <c r="I31" s="12">
        <v>1014</v>
      </c>
      <c r="J31" s="33"/>
      <c r="K31" s="12">
        <v>2015</v>
      </c>
      <c r="L31" s="33"/>
      <c r="M31" s="34">
        <f t="shared" si="4"/>
        <v>3029</v>
      </c>
      <c r="N31" s="71">
        <f t="shared" si="5"/>
        <v>3167</v>
      </c>
    </row>
    <row r="32" spans="1:14" ht="15.75" customHeight="1">
      <c r="A32" s="33" t="s">
        <v>19</v>
      </c>
      <c r="B32" s="33"/>
      <c r="C32" s="31"/>
      <c r="D32" s="31"/>
      <c r="E32" s="12">
        <v>24</v>
      </c>
      <c r="F32" s="12">
        <v>47</v>
      </c>
      <c r="G32" s="12">
        <v>70</v>
      </c>
      <c r="H32" s="71">
        <f t="shared" si="3"/>
        <v>141</v>
      </c>
      <c r="I32" s="12">
        <v>1015</v>
      </c>
      <c r="J32" s="33"/>
      <c r="K32" s="12">
        <v>2016</v>
      </c>
      <c r="L32" s="33"/>
      <c r="M32" s="34">
        <f t="shared" si="4"/>
        <v>3031</v>
      </c>
      <c r="N32" s="71">
        <f t="shared" si="5"/>
        <v>3172</v>
      </c>
    </row>
    <row r="33" spans="1:14" ht="15.75" customHeight="1">
      <c r="A33" s="33" t="s">
        <v>24</v>
      </c>
      <c r="B33" s="33"/>
      <c r="C33" s="31"/>
      <c r="D33" s="31"/>
      <c r="E33" s="12">
        <v>25</v>
      </c>
      <c r="F33" s="12">
        <v>48</v>
      </c>
      <c r="G33" s="12">
        <v>71</v>
      </c>
      <c r="H33" s="71">
        <f t="shared" si="3"/>
        <v>144</v>
      </c>
      <c r="I33" s="12">
        <v>1016</v>
      </c>
      <c r="J33" s="33"/>
      <c r="K33" s="12">
        <v>2017</v>
      </c>
      <c r="L33" s="33"/>
      <c r="M33" s="34">
        <f t="shared" si="4"/>
        <v>3033</v>
      </c>
      <c r="N33" s="71">
        <f t="shared" si="5"/>
        <v>3177</v>
      </c>
    </row>
    <row r="34" spans="1:14" ht="15.75" customHeight="1">
      <c r="A34" s="33" t="s">
        <v>25</v>
      </c>
      <c r="B34" s="33"/>
      <c r="C34" s="31"/>
      <c r="D34" s="31"/>
      <c r="E34" s="12">
        <v>26</v>
      </c>
      <c r="F34" s="12">
        <v>49</v>
      </c>
      <c r="G34" s="12">
        <v>72</v>
      </c>
      <c r="H34" s="71">
        <f t="shared" si="3"/>
        <v>147</v>
      </c>
      <c r="I34" s="12">
        <v>1017</v>
      </c>
      <c r="J34" s="33"/>
      <c r="K34" s="12">
        <v>2018</v>
      </c>
      <c r="L34" s="33"/>
      <c r="M34" s="34">
        <f t="shared" si="4"/>
        <v>3035</v>
      </c>
      <c r="N34" s="71">
        <f t="shared" si="5"/>
        <v>3182</v>
      </c>
    </row>
    <row r="35" spans="1:14" ht="15.75" customHeight="1">
      <c r="A35" s="33" t="s">
        <v>28</v>
      </c>
      <c r="B35" s="33"/>
      <c r="C35" s="31"/>
      <c r="D35" s="31"/>
      <c r="E35" s="12">
        <v>27</v>
      </c>
      <c r="F35" s="12">
        <v>50</v>
      </c>
      <c r="G35" s="12">
        <v>73</v>
      </c>
      <c r="H35" s="71">
        <f t="shared" si="3"/>
        <v>150</v>
      </c>
      <c r="I35" s="12">
        <v>1018</v>
      </c>
      <c r="J35" s="33"/>
      <c r="K35" s="12">
        <v>2019</v>
      </c>
      <c r="L35" s="33"/>
      <c r="M35" s="34">
        <f t="shared" si="4"/>
        <v>3037</v>
      </c>
      <c r="N35" s="71">
        <f t="shared" si="5"/>
        <v>3187</v>
      </c>
    </row>
    <row r="36" spans="1:14" ht="15.75" customHeight="1">
      <c r="A36" s="33" t="s">
        <v>29</v>
      </c>
      <c r="B36" s="33"/>
      <c r="C36" s="31"/>
      <c r="D36" s="31"/>
      <c r="E36" s="12">
        <v>28</v>
      </c>
      <c r="F36" s="12">
        <v>51</v>
      </c>
      <c r="G36" s="12">
        <v>74</v>
      </c>
      <c r="H36" s="71">
        <f t="shared" si="3"/>
        <v>153</v>
      </c>
      <c r="I36" s="12">
        <v>1019</v>
      </c>
      <c r="J36" s="33"/>
      <c r="K36" s="12">
        <v>2020</v>
      </c>
      <c r="L36" s="33"/>
      <c r="M36" s="34">
        <f t="shared" si="4"/>
        <v>3039</v>
      </c>
      <c r="N36" s="71">
        <f t="shared" si="5"/>
        <v>3192</v>
      </c>
    </row>
    <row r="37" spans="1:14" ht="15.75" customHeight="1">
      <c r="A37" s="33" t="s">
        <v>30</v>
      </c>
      <c r="B37" s="33"/>
      <c r="C37" s="31"/>
      <c r="D37" s="31"/>
      <c r="E37" s="12">
        <v>29</v>
      </c>
      <c r="F37" s="12">
        <v>52</v>
      </c>
      <c r="G37" s="12">
        <v>75</v>
      </c>
      <c r="H37" s="72">
        <f t="shared" si="3"/>
        <v>156</v>
      </c>
      <c r="I37" s="12">
        <v>1020</v>
      </c>
      <c r="J37" s="33"/>
      <c r="K37" s="12">
        <v>2021</v>
      </c>
      <c r="L37" s="33"/>
      <c r="M37" s="34">
        <f t="shared" si="4"/>
        <v>3041</v>
      </c>
      <c r="N37" s="72">
        <f t="shared" si="5"/>
        <v>3197</v>
      </c>
    </row>
    <row r="38" spans="1:15" ht="15.75" customHeight="1">
      <c r="A38" s="14" t="s">
        <v>32</v>
      </c>
      <c r="B38" s="35"/>
      <c r="C38" s="31"/>
      <c r="D38" s="31"/>
      <c r="E38" s="44">
        <f>SUM(E19:E37)</f>
        <v>5379</v>
      </c>
      <c r="F38" s="45">
        <f>SUM(F19:F37)</f>
        <v>4406</v>
      </c>
      <c r="G38" s="65">
        <f>SUM(G19:G37)</f>
        <v>4449</v>
      </c>
      <c r="H38" s="66">
        <f>SUM(E38:G38)</f>
        <v>14234</v>
      </c>
      <c r="I38" s="67">
        <f>SUM(I19:I37)</f>
        <v>20220</v>
      </c>
      <c r="J38" s="68"/>
      <c r="K38" s="69">
        <f>SUM(K19:K37)</f>
        <v>40240</v>
      </c>
      <c r="L38" s="20"/>
      <c r="M38" s="46">
        <f t="shared" si="4"/>
        <v>60460</v>
      </c>
      <c r="N38" s="46">
        <f t="shared" si="5"/>
        <v>74694</v>
      </c>
      <c r="O38" s="74" t="s">
        <v>49</v>
      </c>
    </row>
    <row r="39" spans="1:14" ht="15.75" customHeight="1">
      <c r="A39" s="21"/>
      <c r="B39" s="21"/>
      <c r="C39" s="21"/>
      <c r="D39" s="21"/>
      <c r="E39" s="21"/>
      <c r="F39" s="21"/>
      <c r="G39" s="21"/>
      <c r="H39" s="36"/>
      <c r="I39" s="37"/>
      <c r="J39" s="37"/>
      <c r="K39" s="37"/>
      <c r="L39" s="23"/>
      <c r="M39" s="38"/>
      <c r="N39" s="51"/>
    </row>
    <row r="40" spans="1:15" ht="15.75" customHeight="1">
      <c r="A40" s="75" t="s">
        <v>37</v>
      </c>
      <c r="B40" s="78" t="s">
        <v>60</v>
      </c>
      <c r="C40" s="79"/>
      <c r="D40" s="79"/>
      <c r="E40" s="79"/>
      <c r="F40" s="79"/>
      <c r="G40" s="79"/>
      <c r="H40" s="80"/>
      <c r="I40" s="24">
        <f>I38/M38</f>
        <v>0.3344359907376778</v>
      </c>
      <c r="J40" s="19"/>
      <c r="K40" s="24">
        <f>K38/M38</f>
        <v>0.6655640092623222</v>
      </c>
      <c r="L40" s="20"/>
      <c r="M40" s="25">
        <f>K40+I40</f>
        <v>1</v>
      </c>
      <c r="N40" s="48"/>
      <c r="O40" s="74" t="s">
        <v>43</v>
      </c>
    </row>
    <row r="41" spans="1:15" ht="15.75" customHeight="1">
      <c r="A41" s="81" t="s">
        <v>58</v>
      </c>
      <c r="B41" s="78" t="s">
        <v>59</v>
      </c>
      <c r="C41" s="79"/>
      <c r="D41" s="80"/>
      <c r="E41" s="9"/>
      <c r="F41" s="9"/>
      <c r="G41" s="9"/>
      <c r="H41" s="17"/>
      <c r="I41" s="39">
        <f>(I38/M38)*H38</f>
        <v>4760.361892160106</v>
      </c>
      <c r="J41" s="19"/>
      <c r="K41" s="39">
        <f>K40*H38</f>
        <v>9473.638107839894</v>
      </c>
      <c r="L41" s="20"/>
      <c r="M41" s="28">
        <f>K41+I41</f>
        <v>14234</v>
      </c>
      <c r="N41" s="20"/>
      <c r="O41" s="52" t="s">
        <v>52</v>
      </c>
    </row>
    <row r="42" spans="1:15" ht="15.75" customHeight="1">
      <c r="A42" s="8"/>
      <c r="B42" s="8"/>
      <c r="C42" s="8"/>
      <c r="D42" s="8"/>
      <c r="E42" s="8"/>
      <c r="F42" s="8"/>
      <c r="G42" s="8"/>
      <c r="H42" s="26"/>
      <c r="I42" s="29"/>
      <c r="J42" s="19"/>
      <c r="K42" s="29"/>
      <c r="L42" s="20"/>
      <c r="M42" s="29"/>
      <c r="N42" s="20"/>
      <c r="O42" s="53" t="s">
        <v>54</v>
      </c>
    </row>
    <row r="43" spans="1:15" ht="15.75" customHeight="1">
      <c r="A43" s="14" t="s">
        <v>41</v>
      </c>
      <c r="B43" s="31"/>
      <c r="C43" s="31"/>
      <c r="D43" s="31"/>
      <c r="E43" s="31"/>
      <c r="F43" s="31"/>
      <c r="G43" s="31"/>
      <c r="H43" s="40"/>
      <c r="I43" s="28">
        <f>I41+I38</f>
        <v>24980.36189216011</v>
      </c>
      <c r="J43" s="19"/>
      <c r="K43" s="28">
        <f>K41+K38</f>
        <v>49713.63810783989</v>
      </c>
      <c r="L43" s="20"/>
      <c r="M43" s="28">
        <f>K43+I43</f>
        <v>74694</v>
      </c>
      <c r="N43" s="20"/>
      <c r="O43" s="74" t="s">
        <v>44</v>
      </c>
    </row>
    <row r="44" spans="1:14" ht="15.75" customHeight="1">
      <c r="A44" s="8"/>
      <c r="B44" s="8"/>
      <c r="C44" s="8"/>
      <c r="D44" s="8"/>
      <c r="E44" s="8"/>
      <c r="F44" s="8"/>
      <c r="G44" s="8"/>
      <c r="H44" s="8"/>
      <c r="I44" s="29"/>
      <c r="J44" s="20"/>
      <c r="K44" s="29"/>
      <c r="L44" s="20"/>
      <c r="M44" s="29"/>
      <c r="N44" s="19"/>
    </row>
    <row r="45" spans="1:15" ht="15.75" customHeight="1">
      <c r="A45" s="41" t="s">
        <v>42</v>
      </c>
      <c r="B45" s="31"/>
      <c r="C45" s="31"/>
      <c r="D45" s="31"/>
      <c r="E45" s="31"/>
      <c r="F45" s="31"/>
      <c r="G45" s="31"/>
      <c r="H45" s="31"/>
      <c r="I45" s="28">
        <f>I16-I43</f>
        <v>-0.36189216010825476</v>
      </c>
      <c r="J45" s="20"/>
      <c r="K45" s="28">
        <f>K16-K43</f>
        <v>0.36189216010825476</v>
      </c>
      <c r="L45" s="20"/>
      <c r="M45" s="28">
        <f>M16-M43</f>
        <v>0</v>
      </c>
      <c r="N45" s="28">
        <f>N11-N38</f>
        <v>0</v>
      </c>
      <c r="O45" s="74" t="s">
        <v>48</v>
      </c>
    </row>
    <row r="46" spans="1:14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5.75" customHeight="1">
      <c r="A47" s="8" t="s">
        <v>65</v>
      </c>
      <c r="B47" s="42">
        <f>H38</f>
        <v>14234</v>
      </c>
      <c r="C47" s="43">
        <f>H38/N38</f>
        <v>0.19056416847404076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5.75" customHeight="1">
      <c r="A48" s="8" t="s">
        <v>64</v>
      </c>
      <c r="B48" s="42">
        <f>F38</f>
        <v>4406</v>
      </c>
      <c r="C48" s="43">
        <f>F38/N38</f>
        <v>0.0589873349934399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</sheetData>
  <mergeCells count="4">
    <mergeCell ref="E1:H1"/>
    <mergeCell ref="I1:M1"/>
    <mergeCell ref="C1:D1"/>
    <mergeCell ref="N1:N2"/>
  </mergeCells>
  <printOptions horizontalCentered="1" verticalCentered="1"/>
  <pageMargins left="0.25" right="0.25" top="0.63" bottom="0.25" header="0.25" footer="0.1"/>
  <pageSetup fitToHeight="1" fitToWidth="1" horizontalDpi="600" verticalDpi="600" orientation="landscape" scale="70" r:id="rId1"/>
  <headerFooter alignWithMargins="0">
    <oddHeader>&amp;LPage &amp;P
&amp;D&amp;C&amp;"Arial,Bold"&amp;14SAMPLE AGENCY&amp;"Arial,Regular"&amp;10
Budget for
October 200X - September 200Y&amp;RBudget Allocation Model</oddHeader>
    <oddFooter xml:space="preserve">&amp;R&amp;11Rylander and Associates, 2000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="75" zoomScaleNormal="75" workbookViewId="0" topLeftCell="A21">
      <selection activeCell="C3" sqref="C3"/>
    </sheetView>
  </sheetViews>
  <sheetFormatPr defaultColWidth="9.140625" defaultRowHeight="12.75"/>
  <cols>
    <col min="1" max="1" width="31.57421875" style="7" bestFit="1" customWidth="1"/>
    <col min="2" max="2" width="12.57421875" style="7" customWidth="1"/>
    <col min="3" max="4" width="14.421875" style="7" customWidth="1"/>
    <col min="5" max="5" width="10.00390625" style="7" customWidth="1"/>
    <col min="6" max="6" width="10.28125" style="7" bestFit="1" customWidth="1"/>
    <col min="7" max="7" width="12.421875" style="7" customWidth="1"/>
    <col min="8" max="8" width="12.57421875" style="7" bestFit="1" customWidth="1"/>
    <col min="9" max="9" width="13.7109375" style="7" customWidth="1"/>
    <col min="10" max="10" width="8.421875" style="7" hidden="1" customWidth="1"/>
    <col min="11" max="11" width="13.57421875" style="7" customWidth="1"/>
    <col min="12" max="12" width="8.421875" style="7" hidden="1" customWidth="1"/>
    <col min="13" max="14" width="16.140625" style="7" customWidth="1"/>
    <col min="15" max="15" width="15.8515625" style="0" customWidth="1"/>
  </cols>
  <sheetData>
    <row r="1" spans="1:14" ht="40.5" customHeight="1" thickBot="1">
      <c r="A1" s="2" t="s">
        <v>0</v>
      </c>
      <c r="B1" s="1"/>
      <c r="C1" s="88" t="s">
        <v>39</v>
      </c>
      <c r="D1" s="85"/>
      <c r="E1" s="84" t="s">
        <v>61</v>
      </c>
      <c r="F1" s="85"/>
      <c r="G1" s="85"/>
      <c r="H1" s="86"/>
      <c r="I1" s="84" t="s">
        <v>38</v>
      </c>
      <c r="J1" s="85"/>
      <c r="K1" s="85"/>
      <c r="L1" s="85"/>
      <c r="M1" s="87"/>
      <c r="N1" s="89" t="s">
        <v>69</v>
      </c>
    </row>
    <row r="2" spans="1:14" ht="27" thickBot="1">
      <c r="A2" s="5" t="s">
        <v>5</v>
      </c>
      <c r="B2" s="3" t="s">
        <v>1</v>
      </c>
      <c r="C2" s="3" t="s">
        <v>35</v>
      </c>
      <c r="D2" s="64" t="s">
        <v>36</v>
      </c>
      <c r="E2" s="2" t="s">
        <v>34</v>
      </c>
      <c r="F2" s="2" t="s">
        <v>2</v>
      </c>
      <c r="G2" s="2" t="s">
        <v>33</v>
      </c>
      <c r="H2" s="4" t="s">
        <v>66</v>
      </c>
      <c r="I2" s="55" t="s">
        <v>45</v>
      </c>
      <c r="J2" s="56" t="s">
        <v>3</v>
      </c>
      <c r="K2" s="56" t="s">
        <v>46</v>
      </c>
      <c r="L2" s="57" t="s">
        <v>3</v>
      </c>
      <c r="M2" s="82" t="s">
        <v>4</v>
      </c>
      <c r="N2" s="90"/>
    </row>
    <row r="3" spans="1:14" ht="15.75" customHeight="1">
      <c r="A3" s="8" t="s">
        <v>7</v>
      </c>
      <c r="B3" s="9"/>
      <c r="C3" s="10"/>
      <c r="D3" s="60">
        <f aca="true" t="shared" si="0" ref="D3:D11">SUM(C3)</f>
        <v>0</v>
      </c>
      <c r="E3" s="9"/>
      <c r="F3" s="9"/>
      <c r="G3" s="9"/>
      <c r="H3" s="9"/>
      <c r="I3" s="11"/>
      <c r="J3" s="8"/>
      <c r="K3" s="11"/>
      <c r="L3" s="8"/>
      <c r="M3" s="60">
        <f aca="true" t="shared" si="1" ref="M3:M11">K3+I3</f>
        <v>0</v>
      </c>
      <c r="N3" s="83">
        <f aca="true" t="shared" si="2" ref="N3:N11">M3+D3</f>
        <v>0</v>
      </c>
    </row>
    <row r="4" spans="1:14" ht="15.75" customHeight="1">
      <c r="A4" s="8" t="s">
        <v>8</v>
      </c>
      <c r="B4" s="9"/>
      <c r="C4" s="12"/>
      <c r="D4" s="61">
        <f t="shared" si="0"/>
        <v>0</v>
      </c>
      <c r="E4" s="9"/>
      <c r="F4" s="9"/>
      <c r="G4" s="9"/>
      <c r="H4" s="9"/>
      <c r="I4" s="13"/>
      <c r="J4" s="8"/>
      <c r="K4" s="13"/>
      <c r="L4" s="8"/>
      <c r="M4" s="61">
        <f t="shared" si="1"/>
        <v>0</v>
      </c>
      <c r="N4" s="61">
        <f t="shared" si="2"/>
        <v>0</v>
      </c>
    </row>
    <row r="5" spans="1:14" ht="15.75" customHeight="1">
      <c r="A5" s="8" t="s">
        <v>10</v>
      </c>
      <c r="B5" s="9"/>
      <c r="C5" s="12"/>
      <c r="D5" s="61">
        <f t="shared" si="0"/>
        <v>0</v>
      </c>
      <c r="E5" s="9"/>
      <c r="F5" s="9"/>
      <c r="G5" s="9"/>
      <c r="H5" s="9"/>
      <c r="I5" s="13"/>
      <c r="J5" s="8"/>
      <c r="K5" s="13"/>
      <c r="L5" s="8"/>
      <c r="M5" s="61">
        <f t="shared" si="1"/>
        <v>0</v>
      </c>
      <c r="N5" s="61">
        <f t="shared" si="2"/>
        <v>0</v>
      </c>
    </row>
    <row r="6" spans="1:14" ht="15.75" customHeight="1">
      <c r="A6" s="8" t="s">
        <v>6</v>
      </c>
      <c r="B6" s="9"/>
      <c r="C6" s="12"/>
      <c r="D6" s="61">
        <f t="shared" si="0"/>
        <v>0</v>
      </c>
      <c r="E6" s="9"/>
      <c r="F6" s="9"/>
      <c r="G6" s="9"/>
      <c r="H6" s="9"/>
      <c r="I6" s="13"/>
      <c r="J6" s="8"/>
      <c r="K6" s="13"/>
      <c r="L6" s="8"/>
      <c r="M6" s="61">
        <f t="shared" si="1"/>
        <v>0</v>
      </c>
      <c r="N6" s="61">
        <f t="shared" si="2"/>
        <v>0</v>
      </c>
    </row>
    <row r="7" spans="1:14" ht="15.75" customHeight="1">
      <c r="A7" s="8" t="s">
        <v>56</v>
      </c>
      <c r="B7" s="9"/>
      <c r="C7" s="12"/>
      <c r="D7" s="61">
        <f t="shared" si="0"/>
        <v>0</v>
      </c>
      <c r="E7" s="9"/>
      <c r="F7" s="9"/>
      <c r="G7" s="9"/>
      <c r="H7" s="9"/>
      <c r="I7" s="13"/>
      <c r="J7" s="8"/>
      <c r="K7" s="13"/>
      <c r="L7" s="8"/>
      <c r="M7" s="61">
        <f t="shared" si="1"/>
        <v>0</v>
      </c>
      <c r="N7" s="61">
        <f t="shared" si="2"/>
        <v>0</v>
      </c>
    </row>
    <row r="8" spans="1:14" ht="15.75" customHeight="1">
      <c r="A8" s="8" t="s">
        <v>55</v>
      </c>
      <c r="B8" s="9"/>
      <c r="C8" s="12"/>
      <c r="D8" s="61">
        <f t="shared" si="0"/>
        <v>0</v>
      </c>
      <c r="E8" s="9"/>
      <c r="F8" s="9"/>
      <c r="G8" s="9"/>
      <c r="H8" s="9"/>
      <c r="I8" s="13"/>
      <c r="J8" s="8"/>
      <c r="K8" s="13"/>
      <c r="L8" s="8"/>
      <c r="M8" s="61">
        <f t="shared" si="1"/>
        <v>0</v>
      </c>
      <c r="N8" s="61">
        <f t="shared" si="2"/>
        <v>0</v>
      </c>
    </row>
    <row r="9" spans="1:14" ht="15.75" customHeight="1">
      <c r="A9" s="8" t="s">
        <v>9</v>
      </c>
      <c r="B9" s="9"/>
      <c r="C9" s="12"/>
      <c r="D9" s="61">
        <f t="shared" si="0"/>
        <v>0</v>
      </c>
      <c r="E9" s="9"/>
      <c r="F9" s="9"/>
      <c r="G9" s="9"/>
      <c r="H9" s="9"/>
      <c r="I9" s="13"/>
      <c r="J9" s="8"/>
      <c r="K9" s="13"/>
      <c r="L9" s="8"/>
      <c r="M9" s="61">
        <f t="shared" si="1"/>
        <v>0</v>
      </c>
      <c r="N9" s="61">
        <f t="shared" si="2"/>
        <v>0</v>
      </c>
    </row>
    <row r="10" spans="1:14" ht="15.75" customHeight="1">
      <c r="A10" s="8" t="s">
        <v>11</v>
      </c>
      <c r="B10" s="9"/>
      <c r="C10" s="12"/>
      <c r="D10" s="73">
        <f t="shared" si="0"/>
        <v>0</v>
      </c>
      <c r="E10" s="9"/>
      <c r="F10" s="9"/>
      <c r="G10" s="9"/>
      <c r="H10" s="9"/>
      <c r="I10" s="13"/>
      <c r="J10" s="8"/>
      <c r="K10" s="13"/>
      <c r="L10" s="8"/>
      <c r="M10" s="61">
        <f t="shared" si="1"/>
        <v>0</v>
      </c>
      <c r="N10" s="61">
        <f t="shared" si="2"/>
        <v>0</v>
      </c>
    </row>
    <row r="11" spans="1:15" ht="15.75" customHeight="1">
      <c r="A11" s="14" t="s">
        <v>12</v>
      </c>
      <c r="B11" s="15"/>
      <c r="C11" s="16">
        <f>SUM(C3:C10)</f>
        <v>0</v>
      </c>
      <c r="D11" s="16">
        <f t="shared" si="0"/>
        <v>0</v>
      </c>
      <c r="E11" s="17"/>
      <c r="F11" s="17"/>
      <c r="G11" s="17"/>
      <c r="H11" s="17"/>
      <c r="I11" s="18">
        <f>SUM(I3:I10)</f>
        <v>0</v>
      </c>
      <c r="J11" s="19"/>
      <c r="K11" s="18">
        <f>SUM(K3:K10)</f>
        <v>0</v>
      </c>
      <c r="L11" s="19"/>
      <c r="M11" s="16">
        <f t="shared" si="1"/>
        <v>0</v>
      </c>
      <c r="N11" s="16">
        <f t="shared" si="2"/>
        <v>0</v>
      </c>
      <c r="O11" s="74" t="s">
        <v>50</v>
      </c>
    </row>
    <row r="12" spans="1:14" ht="15.75" customHeight="1">
      <c r="A12" s="21"/>
      <c r="B12" s="22"/>
      <c r="C12" s="22"/>
      <c r="D12" s="22"/>
      <c r="E12" s="22"/>
      <c r="F12" s="22"/>
      <c r="G12" s="22"/>
      <c r="H12" s="22"/>
      <c r="I12" s="22"/>
      <c r="J12" s="23"/>
      <c r="K12" s="22"/>
      <c r="L12" s="23"/>
      <c r="M12" s="23"/>
      <c r="N12" s="23"/>
    </row>
    <row r="13" spans="1:15" ht="15.75" customHeight="1">
      <c r="A13" s="75" t="s">
        <v>62</v>
      </c>
      <c r="B13" s="76" t="s">
        <v>68</v>
      </c>
      <c r="C13" s="9"/>
      <c r="D13" s="9"/>
      <c r="E13" s="9"/>
      <c r="F13" s="9"/>
      <c r="G13" s="9"/>
      <c r="H13" s="9"/>
      <c r="I13" s="24" t="e">
        <f>I14/D11</f>
        <v>#DIV/0!</v>
      </c>
      <c r="J13" s="19"/>
      <c r="K13" s="24" t="e">
        <f>K14/D11</f>
        <v>#DIV/0!</v>
      </c>
      <c r="L13" s="19"/>
      <c r="M13" s="25" t="e">
        <f>K13+I13</f>
        <v>#DIV/0!</v>
      </c>
      <c r="N13" s="20"/>
      <c r="O13" s="74" t="s">
        <v>43</v>
      </c>
    </row>
    <row r="14" spans="1:15" ht="15.75" customHeight="1">
      <c r="A14" s="75" t="s">
        <v>63</v>
      </c>
      <c r="B14" s="77" t="s">
        <v>57</v>
      </c>
      <c r="C14" s="9"/>
      <c r="D14" s="9"/>
      <c r="E14" s="9"/>
      <c r="F14" s="9"/>
      <c r="G14" s="9"/>
      <c r="H14" s="9"/>
      <c r="I14" s="27"/>
      <c r="J14" s="19"/>
      <c r="K14" s="27"/>
      <c r="L14" s="19"/>
      <c r="M14" s="28">
        <f>K14+I14</f>
        <v>0</v>
      </c>
      <c r="N14" s="20"/>
      <c r="O14" s="52" t="s">
        <v>51</v>
      </c>
    </row>
    <row r="15" spans="1:15" ht="15.75" customHeight="1">
      <c r="A15" s="8"/>
      <c r="B15" s="8"/>
      <c r="C15" s="8"/>
      <c r="D15" s="8"/>
      <c r="E15" s="8"/>
      <c r="F15" s="8"/>
      <c r="G15" s="8"/>
      <c r="H15" s="8"/>
      <c r="I15" s="29"/>
      <c r="J15" s="19"/>
      <c r="K15" s="29"/>
      <c r="L15" s="19"/>
      <c r="M15" s="29"/>
      <c r="N15" s="20"/>
      <c r="O15" s="53" t="s">
        <v>53</v>
      </c>
    </row>
    <row r="16" spans="1:15" ht="15.75" customHeight="1">
      <c r="A16" s="14" t="s">
        <v>40</v>
      </c>
      <c r="B16" s="30"/>
      <c r="C16" s="30"/>
      <c r="D16" s="30"/>
      <c r="E16" s="30"/>
      <c r="F16" s="30"/>
      <c r="G16" s="30"/>
      <c r="H16" s="30"/>
      <c r="I16" s="28">
        <f>I14+I11</f>
        <v>0</v>
      </c>
      <c r="J16" s="47"/>
      <c r="K16" s="28">
        <f>K14+K11</f>
        <v>0</v>
      </c>
      <c r="L16" s="47"/>
      <c r="M16" s="28">
        <f>K16+I16</f>
        <v>0</v>
      </c>
      <c r="N16" s="48"/>
      <c r="O16" s="74" t="s">
        <v>47</v>
      </c>
    </row>
    <row r="17" spans="1:14" s="50" customFormat="1" ht="12.7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spans="1:14" ht="26.25">
      <c r="A18" s="54" t="s">
        <v>13</v>
      </c>
      <c r="B18" s="3" t="s">
        <v>1</v>
      </c>
      <c r="C18" s="6"/>
      <c r="D18" s="6"/>
      <c r="E18" s="58" t="s">
        <v>34</v>
      </c>
      <c r="F18" s="63" t="s">
        <v>2</v>
      </c>
      <c r="G18" s="59" t="s">
        <v>33</v>
      </c>
      <c r="H18" s="62" t="s">
        <v>66</v>
      </c>
      <c r="I18" s="58" t="s">
        <v>45</v>
      </c>
      <c r="J18" s="63" t="s">
        <v>3</v>
      </c>
      <c r="K18" s="59" t="s">
        <v>46</v>
      </c>
      <c r="L18" s="59" t="s">
        <v>3</v>
      </c>
      <c r="M18" s="4" t="s">
        <v>4</v>
      </c>
      <c r="N18" s="4" t="s">
        <v>67</v>
      </c>
    </row>
    <row r="19" spans="1:14" ht="15.75" customHeight="1">
      <c r="A19" s="33" t="s">
        <v>14</v>
      </c>
      <c r="B19" s="33"/>
      <c r="C19" s="31"/>
      <c r="D19" s="31"/>
      <c r="E19" s="10"/>
      <c r="F19" s="10"/>
      <c r="G19" s="10"/>
      <c r="H19" s="70">
        <f aca="true" t="shared" si="3" ref="H19:H38">SUM(E19:G19)</f>
        <v>0</v>
      </c>
      <c r="I19" s="10"/>
      <c r="J19" s="33"/>
      <c r="K19" s="10"/>
      <c r="L19" s="33"/>
      <c r="M19" s="32">
        <f aca="true" t="shared" si="4" ref="M19:M38">K19+I19</f>
        <v>0</v>
      </c>
      <c r="N19" s="70">
        <f aca="true" t="shared" si="5" ref="N19:N38">M19+H19</f>
        <v>0</v>
      </c>
    </row>
    <row r="20" spans="1:14" ht="15.75" customHeight="1">
      <c r="A20" s="33" t="s">
        <v>15</v>
      </c>
      <c r="B20" s="33"/>
      <c r="C20" s="31"/>
      <c r="D20" s="31"/>
      <c r="E20" s="12"/>
      <c r="F20" s="12"/>
      <c r="G20" s="12"/>
      <c r="H20" s="71">
        <f t="shared" si="3"/>
        <v>0</v>
      </c>
      <c r="I20" s="12"/>
      <c r="J20" s="33"/>
      <c r="K20" s="12"/>
      <c r="L20" s="33"/>
      <c r="M20" s="34">
        <f t="shared" si="4"/>
        <v>0</v>
      </c>
      <c r="N20" s="71">
        <f t="shared" si="5"/>
        <v>0</v>
      </c>
    </row>
    <row r="21" spans="1:14" ht="15.75" customHeight="1">
      <c r="A21" s="33" t="s">
        <v>16</v>
      </c>
      <c r="B21" s="33"/>
      <c r="C21" s="31"/>
      <c r="D21" s="31"/>
      <c r="E21" s="12"/>
      <c r="F21" s="12"/>
      <c r="G21" s="12"/>
      <c r="H21" s="71">
        <f t="shared" si="3"/>
        <v>0</v>
      </c>
      <c r="I21" s="12"/>
      <c r="J21" s="33"/>
      <c r="K21" s="12"/>
      <c r="L21" s="33"/>
      <c r="M21" s="34">
        <f t="shared" si="4"/>
        <v>0</v>
      </c>
      <c r="N21" s="71">
        <f t="shared" si="5"/>
        <v>0</v>
      </c>
    </row>
    <row r="22" spans="1:14" ht="15.75" customHeight="1">
      <c r="A22" s="33" t="s">
        <v>27</v>
      </c>
      <c r="B22" s="33"/>
      <c r="C22" s="31"/>
      <c r="D22" s="31"/>
      <c r="E22" s="12"/>
      <c r="F22" s="12"/>
      <c r="G22" s="12"/>
      <c r="H22" s="71">
        <f t="shared" si="3"/>
        <v>0</v>
      </c>
      <c r="I22" s="12"/>
      <c r="J22" s="33"/>
      <c r="K22" s="12"/>
      <c r="L22" s="33"/>
      <c r="M22" s="34">
        <f t="shared" si="4"/>
        <v>0</v>
      </c>
      <c r="N22" s="71">
        <f t="shared" si="5"/>
        <v>0</v>
      </c>
    </row>
    <row r="23" spans="1:14" ht="15.75" customHeight="1">
      <c r="A23" s="33" t="s">
        <v>20</v>
      </c>
      <c r="B23" s="33"/>
      <c r="C23" s="31"/>
      <c r="D23" s="31"/>
      <c r="E23" s="12"/>
      <c r="F23" s="12"/>
      <c r="G23" s="12"/>
      <c r="H23" s="71">
        <f t="shared" si="3"/>
        <v>0</v>
      </c>
      <c r="I23" s="12"/>
      <c r="J23" s="33"/>
      <c r="K23" s="12"/>
      <c r="L23" s="33"/>
      <c r="M23" s="34">
        <f t="shared" si="4"/>
        <v>0</v>
      </c>
      <c r="N23" s="71">
        <f t="shared" si="5"/>
        <v>0</v>
      </c>
    </row>
    <row r="24" spans="1:14" ht="15.75" customHeight="1">
      <c r="A24" s="33" t="s">
        <v>21</v>
      </c>
      <c r="B24" s="33"/>
      <c r="C24" s="31"/>
      <c r="D24" s="31"/>
      <c r="E24" s="12"/>
      <c r="F24" s="12"/>
      <c r="G24" s="12"/>
      <c r="H24" s="71">
        <f t="shared" si="3"/>
        <v>0</v>
      </c>
      <c r="I24" s="12"/>
      <c r="J24" s="33"/>
      <c r="K24" s="12"/>
      <c r="L24" s="33"/>
      <c r="M24" s="34">
        <f t="shared" si="4"/>
        <v>0</v>
      </c>
      <c r="N24" s="71">
        <f t="shared" si="5"/>
        <v>0</v>
      </c>
    </row>
    <row r="25" spans="1:14" ht="15.75" customHeight="1">
      <c r="A25" s="33" t="s">
        <v>26</v>
      </c>
      <c r="B25" s="33"/>
      <c r="C25" s="31"/>
      <c r="D25" s="31"/>
      <c r="E25" s="12"/>
      <c r="F25" s="12"/>
      <c r="G25" s="12"/>
      <c r="H25" s="71">
        <f t="shared" si="3"/>
        <v>0</v>
      </c>
      <c r="I25" s="12"/>
      <c r="J25" s="33"/>
      <c r="K25" s="12"/>
      <c r="L25" s="33"/>
      <c r="M25" s="34">
        <f t="shared" si="4"/>
        <v>0</v>
      </c>
      <c r="N25" s="71">
        <f t="shared" si="5"/>
        <v>0</v>
      </c>
    </row>
    <row r="26" spans="1:14" ht="15.75" customHeight="1">
      <c r="A26" s="33" t="s">
        <v>22</v>
      </c>
      <c r="B26" s="33"/>
      <c r="C26" s="31"/>
      <c r="D26" s="31"/>
      <c r="E26" s="12"/>
      <c r="F26" s="12"/>
      <c r="G26" s="12"/>
      <c r="H26" s="71">
        <f t="shared" si="3"/>
        <v>0</v>
      </c>
      <c r="I26" s="12"/>
      <c r="J26" s="33"/>
      <c r="K26" s="12"/>
      <c r="L26" s="33"/>
      <c r="M26" s="34">
        <f t="shared" si="4"/>
        <v>0</v>
      </c>
      <c r="N26" s="71">
        <f t="shared" si="5"/>
        <v>0</v>
      </c>
    </row>
    <row r="27" spans="1:14" ht="15.75" customHeight="1">
      <c r="A27" s="33" t="s">
        <v>23</v>
      </c>
      <c r="B27" s="33"/>
      <c r="C27" s="31"/>
      <c r="D27" s="31"/>
      <c r="E27" s="12"/>
      <c r="F27" s="12"/>
      <c r="G27" s="12"/>
      <c r="H27" s="71">
        <f t="shared" si="3"/>
        <v>0</v>
      </c>
      <c r="I27" s="12"/>
      <c r="J27" s="33"/>
      <c r="K27" s="12"/>
      <c r="L27" s="33"/>
      <c r="M27" s="34">
        <f t="shared" si="4"/>
        <v>0</v>
      </c>
      <c r="N27" s="71">
        <f t="shared" si="5"/>
        <v>0</v>
      </c>
    </row>
    <row r="28" spans="1:14" ht="15.75" customHeight="1">
      <c r="A28" s="33" t="s">
        <v>31</v>
      </c>
      <c r="B28" s="33"/>
      <c r="C28" s="31"/>
      <c r="D28" s="31"/>
      <c r="E28" s="12"/>
      <c r="F28" s="12"/>
      <c r="G28" s="12"/>
      <c r="H28" s="71">
        <f t="shared" si="3"/>
        <v>0</v>
      </c>
      <c r="I28" s="12"/>
      <c r="J28" s="33"/>
      <c r="K28" s="12"/>
      <c r="L28" s="33"/>
      <c r="M28" s="34">
        <f t="shared" si="4"/>
        <v>0</v>
      </c>
      <c r="N28" s="71">
        <f t="shared" si="5"/>
        <v>0</v>
      </c>
    </row>
    <row r="29" spans="1:14" ht="15.75" customHeight="1">
      <c r="A29" s="33" t="s">
        <v>11</v>
      </c>
      <c r="B29" s="33"/>
      <c r="C29" s="31"/>
      <c r="D29" s="31"/>
      <c r="E29" s="12"/>
      <c r="F29" s="12"/>
      <c r="G29" s="12"/>
      <c r="H29" s="71">
        <f t="shared" si="3"/>
        <v>0</v>
      </c>
      <c r="I29" s="12"/>
      <c r="J29" s="33"/>
      <c r="K29" s="12"/>
      <c r="L29" s="33"/>
      <c r="M29" s="34">
        <f t="shared" si="4"/>
        <v>0</v>
      </c>
      <c r="N29" s="71">
        <f t="shared" si="5"/>
        <v>0</v>
      </c>
    </row>
    <row r="30" spans="1:14" ht="15.75" customHeight="1">
      <c r="A30" s="33" t="s">
        <v>17</v>
      </c>
      <c r="B30" s="33"/>
      <c r="C30" s="31"/>
      <c r="D30" s="31"/>
      <c r="E30" s="12"/>
      <c r="F30" s="12"/>
      <c r="G30" s="12"/>
      <c r="H30" s="71">
        <f t="shared" si="3"/>
        <v>0</v>
      </c>
      <c r="I30" s="12"/>
      <c r="J30" s="33"/>
      <c r="K30" s="12"/>
      <c r="L30" s="33"/>
      <c r="M30" s="34">
        <f t="shared" si="4"/>
        <v>0</v>
      </c>
      <c r="N30" s="71">
        <f t="shared" si="5"/>
        <v>0</v>
      </c>
    </row>
    <row r="31" spans="1:14" ht="15.75" customHeight="1">
      <c r="A31" s="33" t="s">
        <v>18</v>
      </c>
      <c r="B31" s="33"/>
      <c r="C31" s="31"/>
      <c r="D31" s="31"/>
      <c r="E31" s="12"/>
      <c r="F31" s="12"/>
      <c r="G31" s="12"/>
      <c r="H31" s="71">
        <f t="shared" si="3"/>
        <v>0</v>
      </c>
      <c r="I31" s="12"/>
      <c r="J31" s="33"/>
      <c r="K31" s="12"/>
      <c r="L31" s="33"/>
      <c r="M31" s="34">
        <f t="shared" si="4"/>
        <v>0</v>
      </c>
      <c r="N31" s="71">
        <f t="shared" si="5"/>
        <v>0</v>
      </c>
    </row>
    <row r="32" spans="1:14" ht="15.75" customHeight="1">
      <c r="A32" s="33" t="s">
        <v>19</v>
      </c>
      <c r="B32" s="33"/>
      <c r="C32" s="31"/>
      <c r="D32" s="31"/>
      <c r="E32" s="12"/>
      <c r="F32" s="12"/>
      <c r="G32" s="12"/>
      <c r="H32" s="71">
        <f t="shared" si="3"/>
        <v>0</v>
      </c>
      <c r="I32" s="12"/>
      <c r="J32" s="33"/>
      <c r="K32" s="12"/>
      <c r="L32" s="33"/>
      <c r="M32" s="34">
        <f t="shared" si="4"/>
        <v>0</v>
      </c>
      <c r="N32" s="71">
        <f t="shared" si="5"/>
        <v>0</v>
      </c>
    </row>
    <row r="33" spans="1:14" ht="15.75" customHeight="1">
      <c r="A33" s="33" t="s">
        <v>24</v>
      </c>
      <c r="B33" s="33"/>
      <c r="C33" s="31"/>
      <c r="D33" s="31"/>
      <c r="E33" s="12"/>
      <c r="F33" s="12"/>
      <c r="G33" s="12"/>
      <c r="H33" s="71">
        <f t="shared" si="3"/>
        <v>0</v>
      </c>
      <c r="I33" s="12"/>
      <c r="J33" s="33"/>
      <c r="K33" s="12"/>
      <c r="L33" s="33"/>
      <c r="M33" s="34">
        <f t="shared" si="4"/>
        <v>0</v>
      </c>
      <c r="N33" s="71">
        <f t="shared" si="5"/>
        <v>0</v>
      </c>
    </row>
    <row r="34" spans="1:14" ht="15.75" customHeight="1">
      <c r="A34" s="33" t="s">
        <v>25</v>
      </c>
      <c r="B34" s="33"/>
      <c r="C34" s="31"/>
      <c r="D34" s="31"/>
      <c r="E34" s="12"/>
      <c r="F34" s="12"/>
      <c r="G34" s="12"/>
      <c r="H34" s="71">
        <f t="shared" si="3"/>
        <v>0</v>
      </c>
      <c r="I34" s="12"/>
      <c r="J34" s="33"/>
      <c r="K34" s="12"/>
      <c r="L34" s="33"/>
      <c r="M34" s="34">
        <f t="shared" si="4"/>
        <v>0</v>
      </c>
      <c r="N34" s="71">
        <f t="shared" si="5"/>
        <v>0</v>
      </c>
    </row>
    <row r="35" spans="1:14" ht="15.75" customHeight="1">
      <c r="A35" s="33" t="s">
        <v>28</v>
      </c>
      <c r="B35" s="33"/>
      <c r="C35" s="31"/>
      <c r="D35" s="31"/>
      <c r="E35" s="12"/>
      <c r="F35" s="12"/>
      <c r="G35" s="12"/>
      <c r="H35" s="71">
        <f t="shared" si="3"/>
        <v>0</v>
      </c>
      <c r="I35" s="12"/>
      <c r="J35" s="33"/>
      <c r="K35" s="12"/>
      <c r="L35" s="33"/>
      <c r="M35" s="34">
        <f t="shared" si="4"/>
        <v>0</v>
      </c>
      <c r="N35" s="71">
        <f t="shared" si="5"/>
        <v>0</v>
      </c>
    </row>
    <row r="36" spans="1:14" ht="15.75" customHeight="1">
      <c r="A36" s="33" t="s">
        <v>29</v>
      </c>
      <c r="B36" s="33"/>
      <c r="C36" s="31"/>
      <c r="D36" s="31"/>
      <c r="E36" s="12"/>
      <c r="F36" s="12"/>
      <c r="G36" s="12"/>
      <c r="H36" s="71">
        <f t="shared" si="3"/>
        <v>0</v>
      </c>
      <c r="I36" s="12"/>
      <c r="J36" s="33"/>
      <c r="K36" s="12"/>
      <c r="L36" s="33"/>
      <c r="M36" s="34">
        <f t="shared" si="4"/>
        <v>0</v>
      </c>
      <c r="N36" s="71">
        <f t="shared" si="5"/>
        <v>0</v>
      </c>
    </row>
    <row r="37" spans="1:14" ht="15.75" customHeight="1">
      <c r="A37" s="33" t="s">
        <v>30</v>
      </c>
      <c r="B37" s="33"/>
      <c r="C37" s="31"/>
      <c r="D37" s="31"/>
      <c r="E37" s="12"/>
      <c r="F37" s="12"/>
      <c r="G37" s="12"/>
      <c r="H37" s="72">
        <f t="shared" si="3"/>
        <v>0</v>
      </c>
      <c r="I37" s="12"/>
      <c r="J37" s="33"/>
      <c r="K37" s="12"/>
      <c r="L37" s="33"/>
      <c r="M37" s="34">
        <f t="shared" si="4"/>
        <v>0</v>
      </c>
      <c r="N37" s="72">
        <f t="shared" si="5"/>
        <v>0</v>
      </c>
    </row>
    <row r="38" spans="1:15" ht="15.75" customHeight="1">
      <c r="A38" s="14" t="s">
        <v>32</v>
      </c>
      <c r="B38" s="35"/>
      <c r="C38" s="31"/>
      <c r="D38" s="31"/>
      <c r="E38" s="44">
        <f>SUM(E19:E37)</f>
        <v>0</v>
      </c>
      <c r="F38" s="45">
        <f>SUM(F19:F37)</f>
        <v>0</v>
      </c>
      <c r="G38" s="65">
        <f>SUM(G19:G37)</f>
        <v>0</v>
      </c>
      <c r="H38" s="66">
        <f t="shared" si="3"/>
        <v>0</v>
      </c>
      <c r="I38" s="67">
        <f>SUM(I19:I37)</f>
        <v>0</v>
      </c>
      <c r="J38" s="68"/>
      <c r="K38" s="69">
        <f>SUM(K19:K37)</f>
        <v>0</v>
      </c>
      <c r="L38" s="20"/>
      <c r="M38" s="46">
        <f t="shared" si="4"/>
        <v>0</v>
      </c>
      <c r="N38" s="46">
        <f t="shared" si="5"/>
        <v>0</v>
      </c>
      <c r="O38" s="74" t="s">
        <v>49</v>
      </c>
    </row>
    <row r="39" spans="1:14" ht="15.75" customHeight="1">
      <c r="A39" s="21"/>
      <c r="B39" s="21"/>
      <c r="C39" s="21"/>
      <c r="D39" s="21"/>
      <c r="E39" s="21"/>
      <c r="F39" s="21"/>
      <c r="G39" s="21"/>
      <c r="H39" s="36"/>
      <c r="I39" s="37"/>
      <c r="J39" s="37"/>
      <c r="K39" s="37"/>
      <c r="L39" s="23"/>
      <c r="M39" s="38"/>
      <c r="N39" s="51"/>
    </row>
    <row r="40" spans="1:15" ht="15.75" customHeight="1">
      <c r="A40" s="75" t="s">
        <v>37</v>
      </c>
      <c r="B40" s="78" t="s">
        <v>60</v>
      </c>
      <c r="C40" s="79"/>
      <c r="D40" s="79"/>
      <c r="E40" s="79"/>
      <c r="F40" s="79"/>
      <c r="G40" s="79"/>
      <c r="H40" s="80"/>
      <c r="I40" s="24" t="e">
        <f>I38/M38</f>
        <v>#DIV/0!</v>
      </c>
      <c r="J40" s="19"/>
      <c r="K40" s="24" t="e">
        <f>K38/M38</f>
        <v>#DIV/0!</v>
      </c>
      <c r="L40" s="20"/>
      <c r="M40" s="25" t="e">
        <f>K40+I40</f>
        <v>#DIV/0!</v>
      </c>
      <c r="N40" s="48"/>
      <c r="O40" s="74" t="s">
        <v>43</v>
      </c>
    </row>
    <row r="41" spans="1:15" ht="15.75" customHeight="1">
      <c r="A41" s="81" t="s">
        <v>58</v>
      </c>
      <c r="B41" s="78" t="s">
        <v>59</v>
      </c>
      <c r="C41" s="79"/>
      <c r="D41" s="80"/>
      <c r="E41" s="9"/>
      <c r="F41" s="9"/>
      <c r="G41" s="9"/>
      <c r="H41" s="17"/>
      <c r="I41" s="39" t="e">
        <f>(I38/M38)*H38</f>
        <v>#DIV/0!</v>
      </c>
      <c r="J41" s="19"/>
      <c r="K41" s="39" t="e">
        <f>K40*H38</f>
        <v>#DIV/0!</v>
      </c>
      <c r="L41" s="20"/>
      <c r="M41" s="28" t="e">
        <f>K41+I41</f>
        <v>#DIV/0!</v>
      </c>
      <c r="N41" s="20"/>
      <c r="O41" s="52" t="s">
        <v>52</v>
      </c>
    </row>
    <row r="42" spans="1:15" ht="15.75" customHeight="1">
      <c r="A42" s="8"/>
      <c r="B42" s="8"/>
      <c r="C42" s="8"/>
      <c r="D42" s="8"/>
      <c r="E42" s="8"/>
      <c r="F42" s="8"/>
      <c r="G42" s="8"/>
      <c r="H42" s="26"/>
      <c r="I42" s="29"/>
      <c r="J42" s="19"/>
      <c r="K42" s="29"/>
      <c r="L42" s="20"/>
      <c r="M42" s="29"/>
      <c r="N42" s="20"/>
      <c r="O42" s="53" t="s">
        <v>54</v>
      </c>
    </row>
    <row r="43" spans="1:15" ht="15.75" customHeight="1">
      <c r="A43" s="14" t="s">
        <v>41</v>
      </c>
      <c r="B43" s="31"/>
      <c r="C43" s="31"/>
      <c r="D43" s="31"/>
      <c r="E43" s="31"/>
      <c r="F43" s="31"/>
      <c r="G43" s="31"/>
      <c r="H43" s="40"/>
      <c r="I43" s="28" t="e">
        <f>I41+I38</f>
        <v>#DIV/0!</v>
      </c>
      <c r="J43" s="19"/>
      <c r="K43" s="28" t="e">
        <f>K41+K38</f>
        <v>#DIV/0!</v>
      </c>
      <c r="L43" s="20"/>
      <c r="M43" s="28" t="e">
        <f>K43+I43</f>
        <v>#DIV/0!</v>
      </c>
      <c r="N43" s="20"/>
      <c r="O43" s="74" t="s">
        <v>44</v>
      </c>
    </row>
    <row r="44" spans="1:14" ht="15.75" customHeight="1">
      <c r="A44" s="8"/>
      <c r="B44" s="8"/>
      <c r="C44" s="8"/>
      <c r="D44" s="8"/>
      <c r="E44" s="8"/>
      <c r="F44" s="8"/>
      <c r="G44" s="8"/>
      <c r="H44" s="8"/>
      <c r="I44" s="29"/>
      <c r="J44" s="20"/>
      <c r="K44" s="29"/>
      <c r="L44" s="20"/>
      <c r="M44" s="29"/>
      <c r="N44" s="19"/>
    </row>
    <row r="45" spans="1:15" ht="15.75" customHeight="1">
      <c r="A45" s="41" t="s">
        <v>42</v>
      </c>
      <c r="B45" s="31"/>
      <c r="C45" s="31"/>
      <c r="D45" s="31"/>
      <c r="E45" s="31"/>
      <c r="F45" s="31"/>
      <c r="G45" s="31"/>
      <c r="H45" s="31"/>
      <c r="I45" s="28" t="e">
        <f>I16-I43</f>
        <v>#DIV/0!</v>
      </c>
      <c r="J45" s="20"/>
      <c r="K45" s="28" t="e">
        <f>K16-K43</f>
        <v>#DIV/0!</v>
      </c>
      <c r="L45" s="20"/>
      <c r="M45" s="28" t="e">
        <f>M16-M43</f>
        <v>#DIV/0!</v>
      </c>
      <c r="N45" s="28">
        <f>N11-N38</f>
        <v>0</v>
      </c>
      <c r="O45" s="74" t="s">
        <v>48</v>
      </c>
    </row>
    <row r="46" spans="1:14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5.75" customHeight="1">
      <c r="A47" s="8" t="s">
        <v>65</v>
      </c>
      <c r="B47" s="42">
        <f>H38</f>
        <v>0</v>
      </c>
      <c r="C47" s="43" t="e">
        <f>H38/N38</f>
        <v>#DIV/0!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5.75" customHeight="1">
      <c r="A48" s="8" t="s">
        <v>64</v>
      </c>
      <c r="B48" s="42">
        <f>F38</f>
        <v>0</v>
      </c>
      <c r="C48" s="43" t="e">
        <f>F38/N38</f>
        <v>#DIV/0!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</sheetData>
  <mergeCells count="4">
    <mergeCell ref="E1:H1"/>
    <mergeCell ref="I1:M1"/>
    <mergeCell ref="C1:D1"/>
    <mergeCell ref="N1:N2"/>
  </mergeCells>
  <printOptions horizontalCentered="1" verticalCentered="1"/>
  <pageMargins left="0.25" right="0.25" top="0.63" bottom="0.25" header="0.25" footer="0.1"/>
  <pageSetup fitToHeight="1" fitToWidth="1" horizontalDpi="600" verticalDpi="600" orientation="landscape" scale="70" r:id="rId1"/>
  <headerFooter alignWithMargins="0">
    <oddHeader>&amp;LPage &amp;P
&amp;D&amp;C&amp;"Arial,Bold"&amp;14SAMPLE AGENCY&amp;"Arial,Regular"&amp;10
Budget for
October 200X - September 200Y&amp;RBudget Allocation Model</oddHeader>
    <oddFooter>&amp;R&amp;11Rylander and Associates,  2000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7" sqref="I1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 &amp;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Dale Rylander</dc:creator>
  <cp:keywords/>
  <dc:description/>
  <cp:lastModifiedBy> Carole Rylander</cp:lastModifiedBy>
  <cp:lastPrinted>2006-03-29T21:29:27Z</cp:lastPrinted>
  <dcterms:created xsi:type="dcterms:W3CDTF">2000-08-17T14:50:13Z</dcterms:created>
  <dcterms:modified xsi:type="dcterms:W3CDTF">2006-03-29T21:33:45Z</dcterms:modified>
  <cp:category/>
  <cp:version/>
  <cp:contentType/>
  <cp:contentStatus/>
</cp:coreProperties>
</file>